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0" windowWidth="4440" windowHeight="2160" activeTab="0"/>
  </bookViews>
  <sheets>
    <sheet name="Transformers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<sst xmlns="http://schemas.openxmlformats.org/spreadsheetml/2006/main" count="48" uniqueCount="31">
  <si>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Item</t>
  </si>
  <si>
    <t>Description</t>
  </si>
  <si>
    <t>NL (Watt)</t>
  </si>
  <si>
    <t>"A" Cost 
A x NL ($)</t>
  </si>
  <si>
    <t>LL (Watt)</t>
  </si>
  <si>
    <t>Quan</t>
  </si>
  <si>
    <t>"A" ($/Watt) =</t>
  </si>
  <si>
    <t>"B" ($/Watt) =</t>
  </si>
  <si>
    <t>Ground Sleeve for Above Transformer</t>
  </si>
  <si>
    <t>---------</t>
  </si>
  <si>
    <t>-------------</t>
  </si>
  <si>
    <t xml:space="preserve">Notes: </t>
  </si>
  <si>
    <t>1) Input  values for Unit Purchase Price, NL, and LL.  Calculate all other prices.</t>
  </si>
  <si>
    <t>"B" Cost 
B x LL ($)</t>
  </si>
  <si>
    <t>Clark's Point Sub-Total Purchase Price =</t>
  </si>
  <si>
    <t>Clark's Point Sub-Total Evaluated Price =</t>
  </si>
  <si>
    <t>Kwigillingok Sub-Total Purchase Price =</t>
  </si>
  <si>
    <t>Kwigillingok Sub-Total Evaluated Price =</t>
  </si>
  <si>
    <t>225 kVA 3-phase Step-Up Transformer
12470/7200 Volt Grounded Wye Primary
480/277 Volt Grounded Wye Secondary</t>
  </si>
  <si>
    <t>500 kVA 3-phase Step-Up Transformer
12470/7200 Volt Grounded Wye Primary
480/277 Volt Grounded Wye Secondary</t>
  </si>
  <si>
    <t>150 kVA 3-phase Step-Up Transformer
12470/7200 Volt Grounded Wye Primary
480/277 Volt Grounded Wye Secondary</t>
  </si>
  <si>
    <t>45 kVA 3-phase Step-Down Transformer
12470/7200 Volt Grounded Wye Primary
208/120 Volt Grounded Wye Secondary</t>
  </si>
  <si>
    <t>15 kVA 1-phase Step-Down Transformer
7200 Volt Primary
240/120 Volt Secondary</t>
  </si>
  <si>
    <t>Port Heiden Sub-Total Purchase Price =</t>
  </si>
  <si>
    <t>Port Heiden Sub-Total Evaluated Price =</t>
  </si>
  <si>
    <t>Grand-Total Purchase Price =</t>
  </si>
  <si>
    <t>Grand-Total Evaluated Price =</t>
  </si>
  <si>
    <t xml:space="preserve">
Purchase 
Price ($)</t>
  </si>
  <si>
    <t>Evaluated 
Price ($)</t>
  </si>
  <si>
    <t>2) For transformer the Evaluated Price equals Purchase Price plus "A" Cost plus "B" Cost</t>
  </si>
  <si>
    <t>3) For ground sleeve the Evaluated Price is equal to the Purchase Price.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</si>
</sst>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3">
    <font>
      <sz val="8"/>
      <name val="Helv"/>
      <family val="0"/>
    </font>
    <font>
      <b/>
      <sz val="12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3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7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7" fontId="5" fillId="0" borderId="10" xfId="0" applyNumberFormat="1" applyFont="1" applyBorder="1" applyAlignment="1">
      <alignment horizontal="right" vertical="center" wrapText="1"/>
    </xf>
    <xf numFmtId="7" fontId="5" fillId="0" borderId="10" xfId="0" applyNumberFormat="1" applyFont="1" applyFill="1" applyBorder="1" applyAlignment="1">
      <alignment horizontal="center" vertical="center" wrapText="1"/>
    </xf>
    <xf numFmtId="37" fontId="5" fillId="0" borderId="10" xfId="0" applyNumberFormat="1" applyFont="1" applyFill="1" applyBorder="1" applyAlignment="1">
      <alignment horizontal="center" vertical="center" wrapText="1"/>
    </xf>
    <xf numFmtId="7" fontId="5" fillId="0" borderId="10" xfId="0" applyNumberFormat="1" applyFont="1" applyFill="1" applyBorder="1" applyAlignment="1">
      <alignment horizontal="right" vertical="center" wrapText="1"/>
    </xf>
    <xf numFmtId="7" fontId="5" fillId="0" borderId="10" xfId="0" applyNumberFormat="1" applyFont="1" applyFill="1" applyBorder="1" applyAlignment="1" quotePrefix="1">
      <alignment horizontal="center" vertical="center" wrapText="1"/>
    </xf>
    <xf numFmtId="37" fontId="5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7" fontId="5" fillId="0" borderId="12" xfId="0" applyNumberFormat="1" applyFont="1" applyBorder="1" applyAlignment="1">
      <alignment horizontal="right" vertical="center" wrapText="1"/>
    </xf>
    <xf numFmtId="37" fontId="5" fillId="0" borderId="12" xfId="0" applyNumberFormat="1" applyFont="1" applyBorder="1" applyAlignment="1">
      <alignment horizontal="center" vertical="center" wrapText="1"/>
    </xf>
    <xf numFmtId="7" fontId="5" fillId="0" borderId="12" xfId="0" applyNumberFormat="1" applyFont="1" applyFill="1" applyBorder="1" applyAlignment="1">
      <alignment horizontal="center" vertical="center" wrapText="1"/>
    </xf>
    <xf numFmtId="37" fontId="5" fillId="0" borderId="12" xfId="0" applyNumberFormat="1" applyFont="1" applyFill="1" applyBorder="1" applyAlignment="1">
      <alignment horizontal="center" vertical="center" wrapText="1"/>
    </xf>
    <xf numFmtId="7" fontId="5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7" fontId="5" fillId="0" borderId="13" xfId="0" applyNumberFormat="1" applyFont="1" applyBorder="1" applyAlignment="1">
      <alignment horizontal="right" vertical="center" wrapText="1"/>
    </xf>
    <xf numFmtId="37" fontId="5" fillId="0" borderId="13" xfId="0" applyNumberFormat="1" applyFont="1" applyBorder="1" applyAlignment="1">
      <alignment horizontal="center" vertical="center" wrapText="1"/>
    </xf>
    <xf numFmtId="7" fontId="5" fillId="0" borderId="13" xfId="0" applyNumberFormat="1" applyFont="1" applyFill="1" applyBorder="1" applyAlignment="1">
      <alignment horizontal="center" vertical="center" wrapText="1"/>
    </xf>
    <xf numFmtId="37" fontId="5" fillId="0" borderId="13" xfId="0" applyNumberFormat="1" applyFont="1" applyFill="1" applyBorder="1" applyAlignment="1">
      <alignment horizontal="center" vertical="center" wrapText="1"/>
    </xf>
    <xf numFmtId="7" fontId="5" fillId="0" borderId="13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workbookViewId="0" topLeftCell="A1">
      <selection activeCell="B12" sqref="B12"/>
    </sheetView>
  </sheetViews>
  <sheetFormatPr defaultColWidth="9.33203125" defaultRowHeight="10.5"/>
  <cols>
    <col min="1" max="1" width="5.83203125" style="1" customWidth="1"/>
    <col min="2" max="2" width="48.33203125" style="1" customWidth="1"/>
    <col min="3" max="3" width="7.83203125" style="1" bestFit="1" customWidth="1"/>
    <col min="4" max="4" width="17.66015625" style="1" customWidth="1"/>
    <col min="5" max="5" width="11.66015625" style="1" bestFit="1" customWidth="1"/>
    <col min="6" max="6" width="15.66015625" style="1" customWidth="1"/>
    <col min="7" max="7" width="11.33203125" style="1" bestFit="1" customWidth="1"/>
    <col min="8" max="8" width="14.66015625" style="1" customWidth="1"/>
    <col min="9" max="9" width="18.66015625" style="1" customWidth="1"/>
    <col min="10" max="16384" width="9.33203125" style="1" customWidth="1"/>
  </cols>
  <sheetData>
    <row r="1" spans="4:7" ht="14.25">
      <c r="D1" s="4" t="s">
        <v>6</v>
      </c>
      <c r="E1" s="3">
        <v>7.25</v>
      </c>
      <c r="F1" s="4" t="s">
        <v>7</v>
      </c>
      <c r="G1" s="5">
        <v>2.13</v>
      </c>
    </row>
    <row r="2" spans="1:9" ht="30" customHeight="1" thickBot="1">
      <c r="A2" s="20" t="s">
        <v>0</v>
      </c>
      <c r="B2" s="21" t="s">
        <v>1</v>
      </c>
      <c r="C2" s="21" t="s">
        <v>5</v>
      </c>
      <c r="D2" s="21" t="s">
        <v>27</v>
      </c>
      <c r="E2" s="21" t="s">
        <v>2</v>
      </c>
      <c r="F2" s="21" t="s">
        <v>3</v>
      </c>
      <c r="G2" s="21" t="s">
        <v>4</v>
      </c>
      <c r="H2" s="21" t="s">
        <v>13</v>
      </c>
      <c r="I2" s="21" t="s">
        <v>28</v>
      </c>
    </row>
    <row r="3" spans="1:9" ht="49.5" customHeight="1" thickTop="1">
      <c r="A3" s="30">
        <v>1</v>
      </c>
      <c r="B3" s="31" t="s">
        <v>20</v>
      </c>
      <c r="C3" s="32">
        <v>1</v>
      </c>
      <c r="D3" s="33"/>
      <c r="E3" s="34"/>
      <c r="F3" s="35">
        <f>$E$1*E3</f>
        <v>0</v>
      </c>
      <c r="G3" s="36"/>
      <c r="H3" s="35">
        <f>$G$1*G3</f>
        <v>0</v>
      </c>
      <c r="I3" s="37">
        <f>D3+F3+H3</f>
        <v>0</v>
      </c>
    </row>
    <row r="4" spans="1:9" ht="19.5" customHeight="1">
      <c r="A4" s="7">
        <v>2</v>
      </c>
      <c r="B4" s="10" t="s">
        <v>8</v>
      </c>
      <c r="C4" s="8">
        <v>1</v>
      </c>
      <c r="D4" s="11"/>
      <c r="E4" s="9" t="s">
        <v>9</v>
      </c>
      <c r="F4" s="15" t="s">
        <v>10</v>
      </c>
      <c r="G4" s="16" t="s">
        <v>9</v>
      </c>
      <c r="H4" s="16" t="s">
        <v>9</v>
      </c>
      <c r="I4" s="14">
        <f>D4</f>
        <v>0</v>
      </c>
    </row>
    <row r="5" spans="1:9" ht="19.5" customHeight="1" thickBot="1">
      <c r="A5" s="45" t="s">
        <v>14</v>
      </c>
      <c r="B5" s="46"/>
      <c r="C5" s="47"/>
      <c r="D5" s="38">
        <f>SUM(D3:D4)</f>
        <v>0</v>
      </c>
      <c r="E5" s="45" t="s">
        <v>15</v>
      </c>
      <c r="F5" s="46"/>
      <c r="G5" s="46"/>
      <c r="H5" s="47"/>
      <c r="I5" s="38">
        <f>SUM(I3:I4)</f>
        <v>0</v>
      </c>
    </row>
    <row r="6" spans="1:9" ht="49.5" customHeight="1" thickTop="1">
      <c r="A6" s="22">
        <v>3</v>
      </c>
      <c r="B6" s="23" t="s">
        <v>19</v>
      </c>
      <c r="C6" s="24">
        <v>1</v>
      </c>
      <c r="D6" s="25"/>
      <c r="E6" s="26"/>
      <c r="F6" s="27">
        <f>$E$1*E6</f>
        <v>0</v>
      </c>
      <c r="G6" s="28"/>
      <c r="H6" s="27">
        <f>$G$1*G6</f>
        <v>0</v>
      </c>
      <c r="I6" s="29">
        <f>D6+F6+H6</f>
        <v>0</v>
      </c>
    </row>
    <row r="7" spans="1:9" ht="19.5" customHeight="1" thickBot="1">
      <c r="A7" s="48" t="s">
        <v>16</v>
      </c>
      <c r="B7" s="49"/>
      <c r="C7" s="50"/>
      <c r="D7" s="39">
        <f>D6</f>
        <v>0</v>
      </c>
      <c r="E7" s="48" t="s">
        <v>17</v>
      </c>
      <c r="F7" s="49"/>
      <c r="G7" s="49"/>
      <c r="H7" s="50"/>
      <c r="I7" s="39">
        <f>I6</f>
        <v>0</v>
      </c>
    </row>
    <row r="8" spans="1:9" ht="49.5" customHeight="1" thickTop="1">
      <c r="A8" s="30">
        <v>4</v>
      </c>
      <c r="B8" s="31" t="s">
        <v>18</v>
      </c>
      <c r="C8" s="32">
        <v>1</v>
      </c>
      <c r="D8" s="33"/>
      <c r="E8" s="34"/>
      <c r="F8" s="35">
        <f>$E$1*E8</f>
        <v>0</v>
      </c>
      <c r="G8" s="36"/>
      <c r="H8" s="35">
        <f>$G$1*G8</f>
        <v>0</v>
      </c>
      <c r="I8" s="37">
        <f>D8+F8+H8</f>
        <v>0</v>
      </c>
    </row>
    <row r="9" spans="1:9" ht="19.5" customHeight="1">
      <c r="A9" s="7">
        <v>5</v>
      </c>
      <c r="B9" s="10" t="s">
        <v>8</v>
      </c>
      <c r="C9" s="8">
        <v>1</v>
      </c>
      <c r="D9" s="11"/>
      <c r="E9" s="9" t="s">
        <v>9</v>
      </c>
      <c r="F9" s="15" t="s">
        <v>10</v>
      </c>
      <c r="G9" s="16" t="s">
        <v>9</v>
      </c>
      <c r="H9" s="16" t="s">
        <v>9</v>
      </c>
      <c r="I9" s="14">
        <f>D9</f>
        <v>0</v>
      </c>
    </row>
    <row r="10" spans="1:9" ht="49.5" customHeight="1">
      <c r="A10" s="7">
        <v>6</v>
      </c>
      <c r="B10" s="10" t="s">
        <v>21</v>
      </c>
      <c r="C10" s="8">
        <v>1</v>
      </c>
      <c r="D10" s="11"/>
      <c r="E10" s="6"/>
      <c r="F10" s="12"/>
      <c r="G10" s="13"/>
      <c r="H10" s="12">
        <f>$G$1*G10</f>
        <v>0</v>
      </c>
      <c r="I10" s="14">
        <f>D10+F10+H10</f>
        <v>0</v>
      </c>
    </row>
    <row r="11" spans="1:9" ht="19.5" customHeight="1">
      <c r="A11" s="7">
        <v>7</v>
      </c>
      <c r="B11" s="10" t="s">
        <v>8</v>
      </c>
      <c r="C11" s="8">
        <v>1</v>
      </c>
      <c r="D11" s="11"/>
      <c r="E11" s="9" t="s">
        <v>9</v>
      </c>
      <c r="F11" s="15" t="s">
        <v>10</v>
      </c>
      <c r="G11" s="16" t="s">
        <v>9</v>
      </c>
      <c r="H11" s="16" t="s">
        <v>9</v>
      </c>
      <c r="I11" s="14">
        <f>D11</f>
        <v>0</v>
      </c>
    </row>
    <row r="12" spans="1:9" ht="49.5" customHeight="1">
      <c r="A12" s="7">
        <v>8</v>
      </c>
      <c r="B12" s="10" t="s">
        <v>22</v>
      </c>
      <c r="C12" s="8">
        <v>1</v>
      </c>
      <c r="D12" s="11"/>
      <c r="E12" s="6"/>
      <c r="F12" s="12">
        <f>$E$1*E12</f>
        <v>0</v>
      </c>
      <c r="G12" s="13"/>
      <c r="H12" s="12">
        <f>$G$1*G12</f>
        <v>0</v>
      </c>
      <c r="I12" s="14">
        <f>D12+F12+H12</f>
        <v>0</v>
      </c>
    </row>
    <row r="13" spans="1:9" ht="19.5" customHeight="1">
      <c r="A13" s="7">
        <v>9</v>
      </c>
      <c r="B13" s="10" t="s">
        <v>8</v>
      </c>
      <c r="C13" s="8">
        <v>1</v>
      </c>
      <c r="D13" s="11"/>
      <c r="E13" s="9" t="s">
        <v>9</v>
      </c>
      <c r="F13" s="15" t="s">
        <v>10</v>
      </c>
      <c r="G13" s="16" t="s">
        <v>9</v>
      </c>
      <c r="H13" s="16" t="s">
        <v>9</v>
      </c>
      <c r="I13" s="14">
        <f>D13</f>
        <v>0</v>
      </c>
    </row>
    <row r="14" spans="1:9" ht="19.5" customHeight="1" thickBot="1">
      <c r="A14" s="45" t="s">
        <v>23</v>
      </c>
      <c r="B14" s="46"/>
      <c r="C14" s="47"/>
      <c r="D14" s="38">
        <f>SUM(D8:D13)</f>
        <v>0</v>
      </c>
      <c r="E14" s="45" t="s">
        <v>24</v>
      </c>
      <c r="F14" s="46"/>
      <c r="G14" s="46"/>
      <c r="H14" s="47"/>
      <c r="I14" s="38">
        <f>SUM(I8:I13)</f>
        <v>0</v>
      </c>
    </row>
    <row r="15" spans="1:9" ht="9.75" customHeight="1" thickBot="1" thickTop="1">
      <c r="A15" s="17"/>
      <c r="B15" s="18"/>
      <c r="C15" s="18"/>
      <c r="D15" s="19"/>
      <c r="E15" s="17"/>
      <c r="F15" s="18"/>
      <c r="G15" s="18"/>
      <c r="H15" s="18"/>
      <c r="I15" s="19"/>
    </row>
    <row r="16" spans="1:9" ht="19.5" customHeight="1" thickBot="1">
      <c r="A16" s="41" t="s">
        <v>25</v>
      </c>
      <c r="B16" s="42"/>
      <c r="C16" s="43"/>
      <c r="D16" s="40">
        <f>D5+D7+D14</f>
        <v>0</v>
      </c>
      <c r="E16" s="44" t="s">
        <v>26</v>
      </c>
      <c r="F16" s="42"/>
      <c r="G16" s="42"/>
      <c r="H16" s="43"/>
      <c r="I16" s="40">
        <f>I5+I7+I14</f>
        <v>0</v>
      </c>
    </row>
    <row r="17" spans="1:3" ht="15">
      <c r="A17" s="1" t="s">
        <v>11</v>
      </c>
      <c r="C17" s="2"/>
    </row>
    <row r="18" ht="14.25">
      <c r="A18" s="1" t="s">
        <v>12</v>
      </c>
    </row>
    <row r="19" ht="14.25">
      <c r="A19" s="1" t="s">
        <v>29</v>
      </c>
    </row>
    <row r="20" ht="14.25">
      <c r="A20" s="1" t="s">
        <v>30</v>
      </c>
    </row>
  </sheetData>
  <sheetProtection/>
  <mergeCells count="8">
    <mergeCell ref="A16:C16"/>
    <mergeCell ref="E16:H16"/>
    <mergeCell ref="A5:C5"/>
    <mergeCell ref="E5:H5"/>
    <mergeCell ref="A7:C7"/>
    <mergeCell ref="E7:H7"/>
    <mergeCell ref="A14:C14"/>
    <mergeCell ref="E14:H14"/>
  </mergeCells>
  <printOptions/>
  <pageMargins left="0.75" right="0.55" top="0.73" bottom="0.5" header="0.4" footer="0.25"/>
  <pageSetup fitToHeight="1" fitToWidth="1" horizontalDpi="600" verticalDpi="600" orientation="landscape" r:id="rId1"/>
  <headerFooter alignWithMargins="0">
    <oddHeader>&amp;L&amp;"Arial,Bold"&amp;11MULTIPLE SITE TRANSFORMER PURCHASE                  
&amp;R&amp;"Arial,Bold"&amp;11BID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Jacob S. Tibbe</cp:lastModifiedBy>
  <cp:lastPrinted>2019-03-28T17:13:44Z</cp:lastPrinted>
  <dcterms:created xsi:type="dcterms:W3CDTF">2002-05-07T20:11:22Z</dcterms:created>
  <dcterms:modified xsi:type="dcterms:W3CDTF">2019-03-29T20:24:23Z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