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J:\36\90090-02\40ITB\"/>
    </mc:Choice>
  </mc:AlternateContent>
  <xr:revisionPtr revIDLastSave="0" documentId="8_{BA6F55F3-3066-4A50-B26A-E207CFDAA907}" xr6:coauthVersionLast="47" xr6:coauthVersionMax="47" xr10:uidLastSave="{00000000-0000-0000-0000-000000000000}"/>
  <bookViews>
    <workbookView xWindow="-120" yWindow="-120" windowWidth="25440" windowHeight="15390" xr2:uid="{A20F0F8E-FFDA-473C-86D3-EB7276B3139F}"/>
  </bookViews>
  <sheets>
    <sheet name="All sections" sheetId="1" r:id="rId1"/>
  </sheets>
  <externalReferences>
    <externalReference r:id="rId2"/>
  </externalReferences>
  <definedNames>
    <definedName name="_xlnm._FilterDatabase" localSheetId="0">'All sections'!$A$1:$Q$158</definedName>
    <definedName name="_xlnm.Print_Area" localSheetId="0">'All sections'!$B$2:$Q$163</definedName>
    <definedName name="_xlnm.Print_Titles" localSheetId="0">'All sections'!$1:$1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8" i="1" l="1"/>
  <c r="P158" i="1" s="1"/>
  <c r="F158" i="1"/>
  <c r="E158" i="1"/>
  <c r="O157" i="1"/>
  <c r="P157" i="1" s="1"/>
  <c r="F157" i="1"/>
  <c r="E157" i="1"/>
  <c r="O156" i="1"/>
  <c r="P156" i="1" s="1"/>
  <c r="F156" i="1"/>
  <c r="E156" i="1"/>
  <c r="P155" i="1"/>
  <c r="O155" i="1"/>
  <c r="F155" i="1"/>
  <c r="E155" i="1"/>
  <c r="P154" i="1"/>
  <c r="O154" i="1"/>
  <c r="F154" i="1"/>
  <c r="E154" i="1"/>
  <c r="P153" i="1"/>
  <c r="O153" i="1"/>
  <c r="F153" i="1"/>
  <c r="E153" i="1"/>
  <c r="P152" i="1"/>
  <c r="O152" i="1"/>
  <c r="F152" i="1"/>
  <c r="E152" i="1"/>
  <c r="P151" i="1"/>
  <c r="O151" i="1"/>
  <c r="F151" i="1"/>
  <c r="E151" i="1"/>
  <c r="P150" i="1"/>
  <c r="O150" i="1"/>
  <c r="F150" i="1"/>
  <c r="E150" i="1"/>
  <c r="P149" i="1"/>
  <c r="O149" i="1"/>
  <c r="F149" i="1"/>
  <c r="E149" i="1"/>
  <c r="P148" i="1"/>
  <c r="O148" i="1"/>
  <c r="F148" i="1"/>
  <c r="E148" i="1"/>
  <c r="P147" i="1"/>
  <c r="O147" i="1"/>
  <c r="F147" i="1"/>
  <c r="E147" i="1"/>
  <c r="P146" i="1"/>
  <c r="O146" i="1"/>
  <c r="F146" i="1"/>
  <c r="E146" i="1"/>
  <c r="P145" i="1"/>
  <c r="O145" i="1"/>
  <c r="F145" i="1"/>
  <c r="E145" i="1"/>
  <c r="P144" i="1"/>
  <c r="O144" i="1"/>
  <c r="F144" i="1"/>
  <c r="E144" i="1"/>
  <c r="P143" i="1"/>
  <c r="O143" i="1"/>
  <c r="F143" i="1"/>
  <c r="E143" i="1"/>
  <c r="P142" i="1"/>
  <c r="O142" i="1"/>
  <c r="F142" i="1"/>
  <c r="E142" i="1"/>
  <c r="P141" i="1"/>
  <c r="O141" i="1"/>
  <c r="F141" i="1"/>
  <c r="E141" i="1"/>
  <c r="P140" i="1"/>
  <c r="O140" i="1"/>
  <c r="F140" i="1"/>
  <c r="E140" i="1"/>
  <c r="P139" i="1"/>
  <c r="O139" i="1"/>
  <c r="F139" i="1"/>
  <c r="E139" i="1"/>
  <c r="P138" i="1"/>
  <c r="O138" i="1"/>
  <c r="F138" i="1"/>
  <c r="E138" i="1"/>
  <c r="P137" i="1"/>
  <c r="O137" i="1"/>
  <c r="F137" i="1"/>
  <c r="E137" i="1"/>
  <c r="P136" i="1"/>
  <c r="O136" i="1"/>
  <c r="F136" i="1"/>
  <c r="E136" i="1"/>
  <c r="P135" i="1"/>
  <c r="O135" i="1"/>
  <c r="F135" i="1"/>
  <c r="E135" i="1"/>
  <c r="P134" i="1"/>
  <c r="O134" i="1"/>
  <c r="F134" i="1"/>
  <c r="E134" i="1"/>
  <c r="P133" i="1"/>
  <c r="O133" i="1"/>
  <c r="F133" i="1"/>
  <c r="E133" i="1"/>
  <c r="P132" i="1"/>
  <c r="O132" i="1"/>
  <c r="F132" i="1"/>
  <c r="E132" i="1"/>
  <c r="P131" i="1"/>
  <c r="O131" i="1"/>
  <c r="F131" i="1"/>
  <c r="E131" i="1"/>
  <c r="P130" i="1"/>
  <c r="O130" i="1"/>
  <c r="F130" i="1"/>
  <c r="E130" i="1"/>
  <c r="P129" i="1"/>
  <c r="O129" i="1"/>
  <c r="F129" i="1"/>
  <c r="E129" i="1"/>
  <c r="P128" i="1"/>
  <c r="O128" i="1"/>
  <c r="F128" i="1"/>
  <c r="E128" i="1"/>
  <c r="P127" i="1"/>
  <c r="O127" i="1"/>
  <c r="F127" i="1"/>
  <c r="E127" i="1"/>
  <c r="P126" i="1"/>
  <c r="O126" i="1"/>
  <c r="F126" i="1"/>
  <c r="E126" i="1"/>
  <c r="P125" i="1"/>
  <c r="O125" i="1"/>
  <c r="F125" i="1"/>
  <c r="E125" i="1"/>
  <c r="P124" i="1"/>
  <c r="O124" i="1"/>
  <c r="F124" i="1"/>
  <c r="E124" i="1"/>
  <c r="P123" i="1"/>
  <c r="O123" i="1"/>
  <c r="F123" i="1"/>
  <c r="E123" i="1"/>
  <c r="P122" i="1"/>
  <c r="O122" i="1"/>
  <c r="F122" i="1"/>
  <c r="E122" i="1"/>
  <c r="P121" i="1"/>
  <c r="O121" i="1"/>
  <c r="F121" i="1"/>
  <c r="E121" i="1"/>
  <c r="P120" i="1"/>
  <c r="O120" i="1"/>
  <c r="F120" i="1"/>
  <c r="E120" i="1"/>
  <c r="P119" i="1"/>
  <c r="O119" i="1"/>
  <c r="F119" i="1"/>
  <c r="E119" i="1"/>
  <c r="P118" i="1"/>
  <c r="O118" i="1"/>
  <c r="F118" i="1"/>
  <c r="E118" i="1"/>
  <c r="P117" i="1"/>
  <c r="O117" i="1"/>
  <c r="F117" i="1"/>
  <c r="E117" i="1"/>
  <c r="P116" i="1"/>
  <c r="O116" i="1"/>
  <c r="F116" i="1"/>
  <c r="E116" i="1"/>
  <c r="P115" i="1"/>
  <c r="O115" i="1"/>
  <c r="F115" i="1"/>
  <c r="E115" i="1"/>
  <c r="P114" i="1"/>
  <c r="O114" i="1"/>
  <c r="F114" i="1"/>
  <c r="E114" i="1"/>
  <c r="P113" i="1"/>
  <c r="O113" i="1"/>
  <c r="F113" i="1"/>
  <c r="E113" i="1"/>
  <c r="P112" i="1"/>
  <c r="O112" i="1"/>
  <c r="F112" i="1"/>
  <c r="E112" i="1"/>
  <c r="P111" i="1"/>
  <c r="O111" i="1"/>
  <c r="F111" i="1"/>
  <c r="E111" i="1"/>
  <c r="P110" i="1"/>
  <c r="O110" i="1"/>
  <c r="F110" i="1"/>
  <c r="E110" i="1"/>
  <c r="P109" i="1"/>
  <c r="O109" i="1"/>
  <c r="F109" i="1"/>
  <c r="E109" i="1"/>
  <c r="P108" i="1"/>
  <c r="O108" i="1"/>
  <c r="F108" i="1"/>
  <c r="E108" i="1"/>
  <c r="P107" i="1"/>
  <c r="O107" i="1"/>
  <c r="F107" i="1"/>
  <c r="E107" i="1"/>
  <c r="P106" i="1"/>
  <c r="O106" i="1"/>
  <c r="F106" i="1"/>
  <c r="E106" i="1"/>
  <c r="P105" i="1"/>
  <c r="O105" i="1"/>
  <c r="F105" i="1"/>
  <c r="E105" i="1"/>
  <c r="P104" i="1"/>
  <c r="O104" i="1"/>
  <c r="F104" i="1"/>
  <c r="E104" i="1"/>
  <c r="P103" i="1"/>
  <c r="O103" i="1"/>
  <c r="F103" i="1"/>
  <c r="E103" i="1"/>
  <c r="P102" i="1"/>
  <c r="O102" i="1"/>
  <c r="F102" i="1"/>
  <c r="E102" i="1"/>
  <c r="P101" i="1"/>
  <c r="O101" i="1"/>
  <c r="F101" i="1"/>
  <c r="E101" i="1"/>
  <c r="P100" i="1"/>
  <c r="O100" i="1"/>
  <c r="F100" i="1"/>
  <c r="E100" i="1"/>
  <c r="P99" i="1"/>
  <c r="O99" i="1"/>
  <c r="F99" i="1"/>
  <c r="E99" i="1"/>
  <c r="P98" i="1"/>
  <c r="O98" i="1"/>
  <c r="F98" i="1"/>
  <c r="E98" i="1"/>
  <c r="P97" i="1"/>
  <c r="O97" i="1"/>
  <c r="F97" i="1"/>
  <c r="E97" i="1"/>
  <c r="P96" i="1"/>
  <c r="O96" i="1"/>
  <c r="F96" i="1"/>
  <c r="E96" i="1"/>
  <c r="P95" i="1"/>
  <c r="O95" i="1"/>
  <c r="F95" i="1"/>
  <c r="E95" i="1"/>
  <c r="P94" i="1"/>
  <c r="O94" i="1"/>
  <c r="F94" i="1"/>
  <c r="E94" i="1"/>
  <c r="P93" i="1"/>
  <c r="O93" i="1"/>
  <c r="F93" i="1"/>
  <c r="E93" i="1"/>
  <c r="P92" i="1"/>
  <c r="O92" i="1"/>
  <c r="F92" i="1"/>
  <c r="E92" i="1"/>
  <c r="P91" i="1"/>
  <c r="O91" i="1"/>
  <c r="F91" i="1"/>
  <c r="E91" i="1"/>
  <c r="F90" i="1"/>
  <c r="E90" i="1"/>
  <c r="F89" i="1"/>
  <c r="E89" i="1"/>
  <c r="P88" i="1"/>
  <c r="O88" i="1"/>
  <c r="F88" i="1"/>
  <c r="E88" i="1"/>
  <c r="P87" i="1"/>
  <c r="O87" i="1"/>
  <c r="F87" i="1"/>
  <c r="E87" i="1"/>
  <c r="P86" i="1"/>
  <c r="O86" i="1"/>
  <c r="F86" i="1"/>
  <c r="E86" i="1"/>
  <c r="P85" i="1"/>
  <c r="O85" i="1"/>
  <c r="F85" i="1"/>
  <c r="E85" i="1"/>
  <c r="P84" i="1"/>
  <c r="O84" i="1"/>
  <c r="F84" i="1"/>
  <c r="E84" i="1"/>
  <c r="P83" i="1"/>
  <c r="O83" i="1"/>
  <c r="F83" i="1"/>
  <c r="E83" i="1"/>
  <c r="P82" i="1"/>
  <c r="O82" i="1"/>
  <c r="F82" i="1"/>
  <c r="E82" i="1"/>
  <c r="P81" i="1"/>
  <c r="O81" i="1"/>
  <c r="F81" i="1"/>
  <c r="E81" i="1"/>
  <c r="P80" i="1"/>
  <c r="O80" i="1"/>
  <c r="F80" i="1"/>
  <c r="E80" i="1"/>
  <c r="P79" i="1"/>
  <c r="O79" i="1"/>
  <c r="F79" i="1"/>
  <c r="E79" i="1"/>
  <c r="P78" i="1"/>
  <c r="O78" i="1"/>
  <c r="F78" i="1"/>
  <c r="E78" i="1"/>
  <c r="P77" i="1"/>
  <c r="O77" i="1"/>
  <c r="F77" i="1"/>
  <c r="E77" i="1"/>
  <c r="P76" i="1"/>
  <c r="O76" i="1"/>
  <c r="F76" i="1"/>
  <c r="E76" i="1"/>
  <c r="P75" i="1"/>
  <c r="O75" i="1"/>
  <c r="F75" i="1"/>
  <c r="E75" i="1"/>
  <c r="P74" i="1"/>
  <c r="O74" i="1"/>
  <c r="F74" i="1"/>
  <c r="E74" i="1"/>
  <c r="P73" i="1"/>
  <c r="O73" i="1"/>
  <c r="F73" i="1"/>
  <c r="E73" i="1"/>
  <c r="P72" i="1"/>
  <c r="O72" i="1"/>
  <c r="F72" i="1"/>
  <c r="E72" i="1"/>
  <c r="P71" i="1"/>
  <c r="O71" i="1"/>
  <c r="F71" i="1"/>
  <c r="E71" i="1"/>
  <c r="P70" i="1"/>
  <c r="O70" i="1"/>
  <c r="F70" i="1"/>
  <c r="E70" i="1"/>
  <c r="P69" i="1"/>
  <c r="O69" i="1"/>
  <c r="F69" i="1"/>
  <c r="E69" i="1"/>
  <c r="P68" i="1"/>
  <c r="O68" i="1"/>
  <c r="F68" i="1"/>
  <c r="E68" i="1"/>
  <c r="P67" i="1"/>
  <c r="O67" i="1"/>
  <c r="F67" i="1"/>
  <c r="E67" i="1"/>
  <c r="P66" i="1"/>
  <c r="O66" i="1"/>
  <c r="F66" i="1"/>
  <c r="E66" i="1"/>
  <c r="P65" i="1"/>
  <c r="O65" i="1"/>
  <c r="F65" i="1"/>
  <c r="E65" i="1"/>
  <c r="P64" i="1"/>
  <c r="O64" i="1"/>
  <c r="F64" i="1"/>
  <c r="E64" i="1"/>
  <c r="P63" i="1"/>
  <c r="O63" i="1"/>
  <c r="F63" i="1"/>
  <c r="E63" i="1"/>
  <c r="P62" i="1"/>
  <c r="O62" i="1"/>
  <c r="F62" i="1"/>
  <c r="E62" i="1"/>
  <c r="P61" i="1"/>
  <c r="O61" i="1"/>
  <c r="F61" i="1"/>
  <c r="E61" i="1"/>
  <c r="P60" i="1"/>
  <c r="O60" i="1"/>
  <c r="F60" i="1"/>
  <c r="E60" i="1"/>
  <c r="P59" i="1"/>
  <c r="O59" i="1"/>
  <c r="F59" i="1"/>
  <c r="E59" i="1"/>
  <c r="P58" i="1"/>
  <c r="O58" i="1"/>
  <c r="F58" i="1"/>
  <c r="E58" i="1"/>
  <c r="P57" i="1"/>
  <c r="O57" i="1"/>
  <c r="F57" i="1"/>
  <c r="E57" i="1"/>
  <c r="P56" i="1"/>
  <c r="O56" i="1"/>
  <c r="F56" i="1"/>
  <c r="E56" i="1"/>
  <c r="P55" i="1"/>
  <c r="O55" i="1"/>
  <c r="F55" i="1"/>
  <c r="E55" i="1"/>
  <c r="P54" i="1"/>
  <c r="O54" i="1"/>
  <c r="F54" i="1"/>
  <c r="E54" i="1"/>
  <c r="P53" i="1"/>
  <c r="O53" i="1"/>
  <c r="F53" i="1"/>
  <c r="E53" i="1"/>
  <c r="P52" i="1"/>
  <c r="O52" i="1"/>
  <c r="F52" i="1"/>
  <c r="E52" i="1"/>
  <c r="P51" i="1"/>
  <c r="O51" i="1"/>
  <c r="F51" i="1"/>
  <c r="E51" i="1"/>
  <c r="P50" i="1"/>
  <c r="O50" i="1"/>
  <c r="F50" i="1"/>
  <c r="E50" i="1"/>
  <c r="P49" i="1"/>
  <c r="O49" i="1"/>
  <c r="F49" i="1"/>
  <c r="E49" i="1"/>
  <c r="P48" i="1"/>
  <c r="O48" i="1"/>
  <c r="F48" i="1"/>
  <c r="E48" i="1"/>
  <c r="P47" i="1"/>
  <c r="O47" i="1"/>
  <c r="F47" i="1"/>
  <c r="E47" i="1"/>
  <c r="P46" i="1"/>
  <c r="O46" i="1"/>
  <c r="F46" i="1"/>
  <c r="E46" i="1"/>
  <c r="P45" i="1"/>
  <c r="O45" i="1"/>
  <c r="F45" i="1"/>
  <c r="E45" i="1"/>
  <c r="P44" i="1"/>
  <c r="O44" i="1"/>
  <c r="F44" i="1"/>
  <c r="E44" i="1"/>
  <c r="P43" i="1"/>
  <c r="O43" i="1"/>
  <c r="F43" i="1"/>
  <c r="E43" i="1"/>
  <c r="F42" i="1"/>
  <c r="E42" i="1"/>
  <c r="O41" i="1"/>
  <c r="P41" i="1" s="1"/>
  <c r="F41" i="1"/>
  <c r="E41" i="1"/>
  <c r="O40" i="1"/>
  <c r="P40" i="1" s="1"/>
  <c r="P39" i="1"/>
  <c r="O39" i="1"/>
  <c r="O38" i="1"/>
  <c r="P38" i="1" s="1"/>
  <c r="F38" i="1"/>
  <c r="E38" i="1"/>
  <c r="O37" i="1"/>
  <c r="P37" i="1" s="1"/>
  <c r="F37" i="1"/>
  <c r="E37" i="1"/>
  <c r="O36" i="1"/>
  <c r="P36" i="1" s="1"/>
  <c r="F36" i="1"/>
  <c r="E36" i="1"/>
  <c r="O35" i="1"/>
  <c r="P35" i="1" s="1"/>
  <c r="F35" i="1"/>
  <c r="E35" i="1"/>
  <c r="O34" i="1"/>
  <c r="P34" i="1" s="1"/>
  <c r="F34" i="1"/>
  <c r="E34" i="1"/>
  <c r="O33" i="1"/>
  <c r="P33" i="1" s="1"/>
  <c r="F33" i="1"/>
  <c r="E33" i="1"/>
  <c r="O32" i="1"/>
  <c r="P32" i="1" s="1"/>
  <c r="F32" i="1"/>
  <c r="E32" i="1"/>
  <c r="O31" i="1"/>
  <c r="P31" i="1" s="1"/>
  <c r="F31" i="1"/>
  <c r="E31" i="1"/>
  <c r="O30" i="1"/>
  <c r="P30" i="1" s="1"/>
  <c r="F30" i="1"/>
  <c r="E30" i="1"/>
  <c r="O29" i="1"/>
  <c r="P29" i="1" s="1"/>
  <c r="F29" i="1"/>
  <c r="E29" i="1"/>
  <c r="O28" i="1"/>
  <c r="P28" i="1" s="1"/>
  <c r="F28" i="1"/>
  <c r="E28" i="1"/>
  <c r="O27" i="1"/>
  <c r="P27" i="1" s="1"/>
  <c r="F27" i="1"/>
  <c r="E27" i="1"/>
  <c r="O26" i="1"/>
  <c r="P26" i="1" s="1"/>
  <c r="F26" i="1"/>
  <c r="E26" i="1"/>
  <c r="O25" i="1"/>
  <c r="P25" i="1" s="1"/>
  <c r="F25" i="1"/>
  <c r="E25" i="1"/>
  <c r="O24" i="1"/>
  <c r="P24" i="1" s="1"/>
  <c r="F24" i="1"/>
  <c r="E24" i="1"/>
  <c r="O23" i="1"/>
  <c r="P23" i="1" s="1"/>
  <c r="F23" i="1"/>
  <c r="E23" i="1"/>
  <c r="O22" i="1"/>
  <c r="P22" i="1" s="1"/>
  <c r="F22" i="1"/>
  <c r="E22" i="1"/>
  <c r="O21" i="1"/>
  <c r="P21" i="1" s="1"/>
  <c r="F21" i="1"/>
  <c r="E21" i="1"/>
  <c r="O20" i="1"/>
  <c r="P20" i="1" s="1"/>
  <c r="F20" i="1"/>
  <c r="E20" i="1"/>
  <c r="O19" i="1"/>
  <c r="P19" i="1" s="1"/>
  <c r="F19" i="1"/>
  <c r="E19" i="1"/>
  <c r="O18" i="1"/>
  <c r="P18" i="1" s="1"/>
  <c r="F18" i="1"/>
  <c r="E18" i="1"/>
  <c r="O17" i="1"/>
  <c r="P17" i="1" s="1"/>
  <c r="F17" i="1"/>
  <c r="E17" i="1"/>
  <c r="O16" i="1"/>
  <c r="P16" i="1" s="1"/>
  <c r="F16" i="1"/>
  <c r="E16" i="1"/>
  <c r="O15" i="1"/>
  <c r="P15" i="1" s="1"/>
  <c r="F15" i="1"/>
  <c r="E15" i="1"/>
  <c r="O14" i="1"/>
  <c r="P14" i="1" s="1"/>
  <c r="F14" i="1"/>
  <c r="E14" i="1"/>
  <c r="O13" i="1"/>
  <c r="P13" i="1" s="1"/>
  <c r="F13" i="1"/>
  <c r="E13" i="1"/>
  <c r="O12" i="1"/>
  <c r="P12" i="1" s="1"/>
  <c r="F12" i="1"/>
  <c r="E12" i="1"/>
  <c r="O11" i="1"/>
  <c r="P11" i="1" s="1"/>
  <c r="F11" i="1"/>
  <c r="E11" i="1"/>
  <c r="O10" i="1"/>
  <c r="P10" i="1" s="1"/>
  <c r="F10" i="1"/>
  <c r="E10" i="1"/>
  <c r="O9" i="1"/>
  <c r="P9" i="1" s="1"/>
  <c r="F9" i="1"/>
  <c r="E9" i="1"/>
  <c r="O8" i="1"/>
  <c r="P8" i="1" s="1"/>
  <c r="F8" i="1"/>
  <c r="E8" i="1"/>
  <c r="O7" i="1"/>
  <c r="P7" i="1" s="1"/>
  <c r="F7" i="1"/>
  <c r="E7" i="1"/>
  <c r="O6" i="1"/>
  <c r="P6" i="1" s="1"/>
  <c r="F6" i="1"/>
  <c r="E6" i="1"/>
  <c r="O5" i="1"/>
  <c r="P5" i="1" s="1"/>
  <c r="F5" i="1"/>
  <c r="E5" i="1"/>
  <c r="O4" i="1"/>
  <c r="P4" i="1" s="1"/>
  <c r="F4" i="1"/>
  <c r="E4" i="1"/>
  <c r="O3" i="1"/>
  <c r="P3" i="1" s="1"/>
  <c r="F3" i="1"/>
  <c r="E3" i="1"/>
  <c r="O2" i="1"/>
  <c r="P2" i="1" s="1"/>
  <c r="F2" i="1"/>
  <c r="E2" i="1"/>
</calcChain>
</file>

<file path=xl/sharedStrings.xml><?xml version="1.0" encoding="utf-8"?>
<sst xmlns="http://schemas.openxmlformats.org/spreadsheetml/2006/main" count="1358" uniqueCount="238">
  <si>
    <t>ID</t>
  </si>
  <si>
    <t>69 Pole</t>
  </si>
  <si>
    <t>Segment</t>
  </si>
  <si>
    <t>Figure</t>
  </si>
  <si>
    <t>Latitude</t>
  </si>
  <si>
    <t>Longitude</t>
  </si>
  <si>
    <t>Land Owner</t>
  </si>
  <si>
    <t>Pole Decommission</t>
  </si>
  <si>
    <t>Access</t>
  </si>
  <si>
    <t>Access ID</t>
  </si>
  <si>
    <t>Authorizations Required</t>
  </si>
  <si>
    <t>Number of Poles</t>
  </si>
  <si>
    <t>Conductors</t>
  </si>
  <si>
    <t>Pole length (ft)</t>
  </si>
  <si>
    <t>Est. buried depth</t>
  </si>
  <si>
    <t>Height (Approx)</t>
  </si>
  <si>
    <t>Notes</t>
  </si>
  <si>
    <t>QK-74</t>
  </si>
  <si>
    <t>Chugach National Forest</t>
  </si>
  <si>
    <t>A-2</t>
  </si>
  <si>
    <t xml:space="preserve">Cut flush at surface. </t>
  </si>
  <si>
    <t>Access trail</t>
  </si>
  <si>
    <t>RA7</t>
  </si>
  <si>
    <t>Yes</t>
  </si>
  <si>
    <t>Near Russian Lakes Trail &amp; RA7.</t>
  </si>
  <si>
    <t>QK-75</t>
  </si>
  <si>
    <t>QK-76</t>
  </si>
  <si>
    <t>QK-77</t>
  </si>
  <si>
    <t xml:space="preserve">Kenai to Russian River Segment – MP 55.6 to Russian River </t>
  </si>
  <si>
    <t>KNWR</t>
  </si>
  <si>
    <t>Helicopter/foot</t>
  </si>
  <si>
    <t>HA2</t>
  </si>
  <si>
    <t>QK-78</t>
  </si>
  <si>
    <t>QK-79</t>
  </si>
  <si>
    <t>QK-80</t>
  </si>
  <si>
    <t>QK-81</t>
  </si>
  <si>
    <t>QK-82</t>
  </si>
  <si>
    <t>QK-83</t>
  </si>
  <si>
    <t>A-3</t>
  </si>
  <si>
    <t>QK-84</t>
  </si>
  <si>
    <t>QK-85</t>
  </si>
  <si>
    <t>QK-86</t>
  </si>
  <si>
    <t>QK-87</t>
  </si>
  <si>
    <t>QK-88</t>
  </si>
  <si>
    <t>QK-89</t>
  </si>
  <si>
    <t>QK-90</t>
  </si>
  <si>
    <t>QK-91</t>
  </si>
  <si>
    <t>QK-92</t>
  </si>
  <si>
    <t>QK-93</t>
  </si>
  <si>
    <t>KPB</t>
  </si>
  <si>
    <t>Conductor crosses over Kenai River.</t>
  </si>
  <si>
    <t>QK-94</t>
  </si>
  <si>
    <t>?</t>
  </si>
  <si>
    <t>QK-95</t>
  </si>
  <si>
    <t>Fuller Creek Segment – MP58.3 to MP 55.6</t>
  </si>
  <si>
    <t>HA3</t>
  </si>
  <si>
    <t>ADOT</t>
  </si>
  <si>
    <t>Westerly pole. Conductor crosses over  highway.</t>
  </si>
  <si>
    <t>QK-96</t>
  </si>
  <si>
    <t>A-4</t>
  </si>
  <si>
    <t>QK-97</t>
  </si>
  <si>
    <t>QK-98</t>
  </si>
  <si>
    <t>QK-99</t>
  </si>
  <si>
    <t>QK-100</t>
  </si>
  <si>
    <t>QK-101</t>
  </si>
  <si>
    <t>QK-102</t>
  </si>
  <si>
    <t>QK-103</t>
  </si>
  <si>
    <t>QK-104</t>
  </si>
  <si>
    <t>A-4/A-5</t>
  </si>
  <si>
    <t>QK-105</t>
  </si>
  <si>
    <t>QK-106</t>
  </si>
  <si>
    <t>QK-107</t>
  </si>
  <si>
    <t>QK-108</t>
  </si>
  <si>
    <t>Near Fuller Lake Trail. Trees may may fallen over line.</t>
  </si>
  <si>
    <t>QK-109</t>
  </si>
  <si>
    <t>A-5</t>
  </si>
  <si>
    <t>QK-110</t>
  </si>
  <si>
    <t>Not visible in the aerial imagery</t>
  </si>
  <si>
    <t>QK-111</t>
  </si>
  <si>
    <t>HA4</t>
  </si>
  <si>
    <t>Wilderness Area--Vehicles are expressly prohibited</t>
  </si>
  <si>
    <t>QK-112</t>
  </si>
  <si>
    <t>QK-113</t>
  </si>
  <si>
    <t>QK-114</t>
  </si>
  <si>
    <t>QK-115</t>
  </si>
  <si>
    <t>Northern pole. Wilderness Area--Vehicles are expressly prohibited</t>
  </si>
  <si>
    <t>QK-116</t>
  </si>
  <si>
    <t>QK-117</t>
  </si>
  <si>
    <t>Remove pole butt/fill w clean rock.</t>
  </si>
  <si>
    <t>RA8</t>
  </si>
  <si>
    <t xml:space="preserve">Northern pole. The unauthorized access trail. Short steep grades may prevent use of wheeled vehicles.  No ground surface disturbance (grading, disking, plowing) is authorized. Erosion control materials must be replaced at end of work.  Brush &amp; small tree cutting may be required to access 69 kVA pole.  </t>
  </si>
  <si>
    <t>QK-118</t>
  </si>
  <si>
    <t xml:space="preserve">The unauthorized access trail. Short steep grades may prevent use of wheeled vehicles.  No ground surface disturbance (grading, disking, plowing) is authorized. Erosion control materials must be replaced at end of work.  Brush &amp; small tree cutting may be required to access 69 kVA pole.  </t>
  </si>
  <si>
    <t>QK-119</t>
  </si>
  <si>
    <t>QK-120</t>
  </si>
  <si>
    <t>QK-121</t>
  </si>
  <si>
    <t>QK-122</t>
  </si>
  <si>
    <t>A-6</t>
  </si>
  <si>
    <t>QK-123</t>
  </si>
  <si>
    <t>QK-124</t>
  </si>
  <si>
    <t xml:space="preserve">Southern Pole. The unauthorized access trail. Short steep grades may prevent use of wheeled vehicles.  No ground surface disturbance (grading, disking, plowing) is authorized. Erosion control materials must be replaced at end of work.  Brush &amp; small tree cutting may be required to access 69 kVA pole.  </t>
  </si>
  <si>
    <t>QK-125</t>
  </si>
  <si>
    <t>No</t>
  </si>
  <si>
    <t>QK-126</t>
  </si>
  <si>
    <t>Jean Lake Segment - MP 62.4 to MP 58.3</t>
  </si>
  <si>
    <t>Near Jean Creek.  Need frozen soil/water.</t>
  </si>
  <si>
    <t>QK-127</t>
  </si>
  <si>
    <t>QK-128</t>
  </si>
  <si>
    <t>RA10</t>
  </si>
  <si>
    <t>Unauthorized access trail. No ground surface disturbance (grading, disking, plowing) is authorized. Brush &amp; small tree cutting may be required to access 69 kVA pole</t>
  </si>
  <si>
    <t>QK-129</t>
  </si>
  <si>
    <t>QK-130</t>
  </si>
  <si>
    <t>QK-131</t>
  </si>
  <si>
    <t>QK-132</t>
  </si>
  <si>
    <t>QK-133</t>
  </si>
  <si>
    <t>QK-134</t>
  </si>
  <si>
    <t>A-6/A-7</t>
  </si>
  <si>
    <t>QK-135</t>
  </si>
  <si>
    <t>A-7</t>
  </si>
  <si>
    <t>QK-136</t>
  </si>
  <si>
    <t>QK-137</t>
  </si>
  <si>
    <t>QK-138</t>
  </si>
  <si>
    <t>QK-139</t>
  </si>
  <si>
    <t>QK-140</t>
  </si>
  <si>
    <t>QK-141</t>
  </si>
  <si>
    <t>yes</t>
  </si>
  <si>
    <t>QK-142</t>
  </si>
  <si>
    <t>QK-143</t>
  </si>
  <si>
    <t>QK-144</t>
  </si>
  <si>
    <t>QK-145</t>
  </si>
  <si>
    <t>QK-146</t>
  </si>
  <si>
    <t>QK-147</t>
  </si>
  <si>
    <t>QK-148</t>
  </si>
  <si>
    <t>QK-149</t>
  </si>
  <si>
    <t>QK-150</t>
  </si>
  <si>
    <t>A-7/A-8</t>
  </si>
  <si>
    <t>QK-151</t>
  </si>
  <si>
    <t>A-8</t>
  </si>
  <si>
    <t>QK-152</t>
  </si>
  <si>
    <t>QK-153</t>
  </si>
  <si>
    <t>QK-154</t>
  </si>
  <si>
    <t>QK-155</t>
  </si>
  <si>
    <t>QK-156</t>
  </si>
  <si>
    <t>QK-157</t>
  </si>
  <si>
    <t>QK-158</t>
  </si>
  <si>
    <t>Brush &amp; small tree cutting may be required.</t>
  </si>
  <si>
    <t>QK-159</t>
  </si>
  <si>
    <t>Brush &amp; small tree cutting may be required. Easterly pole</t>
  </si>
  <si>
    <t>QK-160</t>
  </si>
  <si>
    <t>QK-161</t>
  </si>
  <si>
    <t>QK-162</t>
  </si>
  <si>
    <t>QK-163</t>
  </si>
  <si>
    <t>A-9</t>
  </si>
  <si>
    <t>QK-164</t>
  </si>
  <si>
    <t>QK-165</t>
  </si>
  <si>
    <t>QK-166</t>
  </si>
  <si>
    <t>QK-167</t>
  </si>
  <si>
    <t>Sterling Highway Segment - MP 69 to MP 62.4</t>
  </si>
  <si>
    <t>Line crosses road between QK-167 and QK-168--no conductor over road</t>
  </si>
  <si>
    <t>QK-168</t>
  </si>
  <si>
    <t>QK-169</t>
  </si>
  <si>
    <t>RA11</t>
  </si>
  <si>
    <t>QK-170</t>
  </si>
  <si>
    <t>QK-171</t>
  </si>
  <si>
    <t>QK-172</t>
  </si>
  <si>
    <t>QK-173</t>
  </si>
  <si>
    <t>QK-174</t>
  </si>
  <si>
    <t>RA12</t>
  </si>
  <si>
    <t>QK-175</t>
  </si>
  <si>
    <t>QK-176</t>
  </si>
  <si>
    <t>QK-177</t>
  </si>
  <si>
    <t>Conductor cross a small road</t>
  </si>
  <si>
    <t>QK-178</t>
  </si>
  <si>
    <t>A-9/A-10</t>
  </si>
  <si>
    <t>QK-179</t>
  </si>
  <si>
    <t>RA13</t>
  </si>
  <si>
    <t>QK-180</t>
  </si>
  <si>
    <t>A-10</t>
  </si>
  <si>
    <t>QK-181</t>
  </si>
  <si>
    <t>QK-182</t>
  </si>
  <si>
    <t>QK-183</t>
  </si>
  <si>
    <t>QK-184</t>
  </si>
  <si>
    <t>QK-185</t>
  </si>
  <si>
    <t>QK-186</t>
  </si>
  <si>
    <t>RA14</t>
  </si>
  <si>
    <t>Conductor ends at QK-186. Next two poles already removed.</t>
  </si>
  <si>
    <t>QK-189</t>
  </si>
  <si>
    <t>QK-190</t>
  </si>
  <si>
    <t>QK-191</t>
  </si>
  <si>
    <t>QK-192</t>
  </si>
  <si>
    <t>QK-193</t>
  </si>
  <si>
    <t>RA15</t>
  </si>
  <si>
    <t>QK-194</t>
  </si>
  <si>
    <t>A-11</t>
  </si>
  <si>
    <t>QK-195</t>
  </si>
  <si>
    <t>QK-196</t>
  </si>
  <si>
    <t>QK-197</t>
  </si>
  <si>
    <t>QK-198</t>
  </si>
  <si>
    <t>QK-199</t>
  </si>
  <si>
    <t>QK-200</t>
  </si>
  <si>
    <t>QK-201</t>
  </si>
  <si>
    <t>QK-202</t>
  </si>
  <si>
    <t>QK-203</t>
  </si>
  <si>
    <t>QK-204</t>
  </si>
  <si>
    <t>QK-205</t>
  </si>
  <si>
    <t>QK-206</t>
  </si>
  <si>
    <t>QK-207</t>
  </si>
  <si>
    <t>QK-208</t>
  </si>
  <si>
    <t>QK-209</t>
  </si>
  <si>
    <t>A-12</t>
  </si>
  <si>
    <t>QK-210</t>
  </si>
  <si>
    <t>QK-211</t>
  </si>
  <si>
    <t>QK-212</t>
  </si>
  <si>
    <t>Wetland?</t>
  </si>
  <si>
    <t>Surrounded by standing water.  Wetland?</t>
  </si>
  <si>
    <t>QK-213</t>
  </si>
  <si>
    <t>QK-214</t>
  </si>
  <si>
    <t>QK-215</t>
  </si>
  <si>
    <t>QK-216</t>
  </si>
  <si>
    <t>QK-217</t>
  </si>
  <si>
    <t>Image shows as wetland but reconn shows dry ground.</t>
  </si>
  <si>
    <t>QK-218</t>
  </si>
  <si>
    <t>QK-219</t>
  </si>
  <si>
    <t>QK-220</t>
  </si>
  <si>
    <t>RA16</t>
  </si>
  <si>
    <t>QK-221</t>
  </si>
  <si>
    <t>QK-222</t>
  </si>
  <si>
    <t>QK-223</t>
  </si>
  <si>
    <t>A-13</t>
  </si>
  <si>
    <t>QK-224</t>
  </si>
  <si>
    <t>QK-225</t>
  </si>
  <si>
    <t>QK-226</t>
  </si>
  <si>
    <t>QK-227</t>
  </si>
  <si>
    <t>QK-228</t>
  </si>
  <si>
    <t>QK-229</t>
  </si>
  <si>
    <t>QK-230</t>
  </si>
  <si>
    <t>QK-231</t>
  </si>
  <si>
    <t>QK-232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</si>
</sst>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scheme val="minor"/>
    </font>
    <font>
      <b/>
      <sz val="10"/>
      <color theme="1"/>
      <name val="Calibri"/>
      <family val="2"/>
      <scheme val="minor"/>
    </font>
    <font>
      <sz val="11"/>
      <color rgb="FF000000"/>
      <name val="Calibri"/>
      <family val="2"/>
      <scheme val="minor"/>
    </font>
    <font>
      <sz val="11"/>
      <color rgb="FF000000"/>
      <name val="Calibri"/>
      <family val="2"/>
    </font>
    <font>
      <sz val="10"/>
      <color rgb="FF0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applyAlignment="1">
      <alignment wrapText="1"/>
    </xf>
    <xf numFmtId="0" fontId="2" fillId="0" borderId="1" xfId="0"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xf numFmtId="0" fontId="3" fillId="0" borderId="1" xfId="0" applyFont="1" applyBorder="1"/>
    <xf numFmtId="0" fontId="4" fillId="0" borderId="1" xfId="0" applyFont="1" applyBorder="1" applyAlignment="1">
      <alignment horizontal="right" vertical="center"/>
    </xf>
    <xf numFmtId="0" fontId="5" fillId="0" borderId="1" xfId="0" applyFont="1" applyBorder="1" applyAlignment="1">
      <alignment wrapText="1"/>
    </xf>
    <xf numFmtId="0" fontId="1" fillId="0" borderId="0" xfId="0" applyFont="1" applyAlignment="1">
      <alignment horizont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endix%20B%2069%20Po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ections"/>
      <sheetName val="Counts"/>
      <sheetName val="Removed"/>
      <sheetName val="Quantities"/>
      <sheetName val="Sterling"/>
      <sheetName val="Jean Lake"/>
      <sheetName val="Fuller Creek"/>
      <sheetName val="Kenai"/>
      <sheetName val="CNF"/>
      <sheetName val="69kV pole location"/>
    </sheetNames>
    <sheetDataSet>
      <sheetData sheetId="0"/>
      <sheetData sheetId="1"/>
      <sheetData sheetId="2"/>
      <sheetData sheetId="3"/>
      <sheetData sheetId="4"/>
      <sheetData sheetId="5"/>
      <sheetData sheetId="6"/>
      <sheetData sheetId="7"/>
      <sheetData sheetId="8"/>
      <sheetData sheetId="9">
        <row r="2">
          <cell r="B2" t="str">
            <v>QK-232</v>
          </cell>
          <cell r="C2">
            <v>60.531976</v>
          </cell>
          <cell r="D2">
            <v>-150.397356</v>
          </cell>
        </row>
        <row r="3">
          <cell r="B3" t="str">
            <v>QK-231</v>
          </cell>
          <cell r="C3">
            <v>60.531649999999999</v>
          </cell>
          <cell r="D3">
            <v>-150.39454900000001</v>
          </cell>
        </row>
        <row r="4">
          <cell r="B4" t="str">
            <v>QK-230</v>
          </cell>
          <cell r="C4">
            <v>60.531362000000001</v>
          </cell>
          <cell r="D4">
            <v>-150.392065</v>
          </cell>
        </row>
        <row r="5">
          <cell r="B5" t="str">
            <v>QK-229</v>
          </cell>
          <cell r="C5">
            <v>60.530921999999997</v>
          </cell>
          <cell r="D5">
            <v>-150.388285</v>
          </cell>
        </row>
        <row r="6">
          <cell r="B6" t="str">
            <v>QK-228</v>
          </cell>
          <cell r="C6">
            <v>60.530558999999997</v>
          </cell>
          <cell r="D6">
            <v>-150.38516100000001</v>
          </cell>
        </row>
        <row r="7">
          <cell r="B7" t="str">
            <v>QK-227</v>
          </cell>
          <cell r="C7">
            <v>60.530417</v>
          </cell>
          <cell r="D7">
            <v>-150.383925</v>
          </cell>
        </row>
        <row r="8">
          <cell r="B8" t="str">
            <v>QK-226</v>
          </cell>
          <cell r="C8">
            <v>60.529983999999999</v>
          </cell>
          <cell r="D8">
            <v>-150.3802</v>
          </cell>
        </row>
        <row r="9">
          <cell r="B9" t="str">
            <v>QK-225</v>
          </cell>
          <cell r="C9">
            <v>60.529783000000002</v>
          </cell>
          <cell r="D9">
            <v>-150.37852799999999</v>
          </cell>
        </row>
        <row r="10">
          <cell r="B10" t="str">
            <v>QK-224</v>
          </cell>
          <cell r="C10">
            <v>60.529696000000001</v>
          </cell>
          <cell r="D10">
            <v>-150.376926</v>
          </cell>
        </row>
        <row r="11">
          <cell r="B11" t="str">
            <v>QK-223</v>
          </cell>
          <cell r="C11">
            <v>60.52957</v>
          </cell>
          <cell r="D11">
            <v>-150.37472700000001</v>
          </cell>
        </row>
        <row r="12">
          <cell r="B12" t="str">
            <v>QK-222</v>
          </cell>
          <cell r="C12">
            <v>60.529381999999998</v>
          </cell>
          <cell r="D12">
            <v>-150.37148400000001</v>
          </cell>
        </row>
        <row r="13">
          <cell r="B13" t="str">
            <v>QK-221</v>
          </cell>
          <cell r="C13">
            <v>60.529209000000002</v>
          </cell>
          <cell r="D13">
            <v>-150.36850100000001</v>
          </cell>
        </row>
        <row r="14">
          <cell r="B14" t="str">
            <v>QK-220</v>
          </cell>
          <cell r="C14">
            <v>60.529055999999997</v>
          </cell>
          <cell r="D14">
            <v>-150.36586199999999</v>
          </cell>
        </row>
        <row r="15">
          <cell r="B15" t="str">
            <v>QK-219</v>
          </cell>
          <cell r="C15">
            <v>60.528886</v>
          </cell>
          <cell r="D15">
            <v>-150.362887</v>
          </cell>
        </row>
        <row r="16">
          <cell r="B16" t="str">
            <v>QK-218</v>
          </cell>
          <cell r="C16">
            <v>60.528686</v>
          </cell>
          <cell r="D16">
            <v>-150.359453</v>
          </cell>
        </row>
        <row r="17">
          <cell r="B17" t="str">
            <v>QK-217</v>
          </cell>
          <cell r="C17">
            <v>60.528545000000001</v>
          </cell>
          <cell r="D17">
            <v>-150.356989</v>
          </cell>
        </row>
        <row r="18">
          <cell r="B18" t="str">
            <v>QK-216</v>
          </cell>
          <cell r="C18">
            <v>60.528325000000002</v>
          </cell>
          <cell r="D18">
            <v>-150.35323700000001</v>
          </cell>
        </row>
        <row r="19">
          <cell r="B19" t="str">
            <v>QK-215</v>
          </cell>
          <cell r="C19">
            <v>60.528165999999999</v>
          </cell>
          <cell r="D19">
            <v>-150.350493</v>
          </cell>
        </row>
        <row r="20">
          <cell r="B20" t="str">
            <v>QK-214</v>
          </cell>
          <cell r="C20">
            <v>60.528030000000001</v>
          </cell>
          <cell r="D20">
            <v>-150.34812500000001</v>
          </cell>
        </row>
        <row r="21">
          <cell r="B21" t="str">
            <v>QK-213</v>
          </cell>
          <cell r="C21">
            <v>60.527926000000001</v>
          </cell>
          <cell r="D21">
            <v>-150.34630799999999</v>
          </cell>
        </row>
        <row r="22">
          <cell r="B22" t="str">
            <v>QK-212</v>
          </cell>
          <cell r="C22">
            <v>60.527703000000002</v>
          </cell>
          <cell r="D22">
            <v>-150.34238999999999</v>
          </cell>
        </row>
        <row r="23">
          <cell r="B23" t="str">
            <v>QK-211</v>
          </cell>
          <cell r="C23">
            <v>60.527487999999998</v>
          </cell>
          <cell r="D23">
            <v>-150.33877100000001</v>
          </cell>
        </row>
        <row r="24">
          <cell r="B24" t="str">
            <v>QK-210</v>
          </cell>
          <cell r="C24">
            <v>60.527284000000002</v>
          </cell>
          <cell r="D24">
            <v>-150.335296</v>
          </cell>
        </row>
        <row r="25">
          <cell r="B25" t="str">
            <v>QK-209</v>
          </cell>
          <cell r="C25">
            <v>60.527092000000003</v>
          </cell>
          <cell r="D25">
            <v>-150.33199300000001</v>
          </cell>
        </row>
        <row r="26">
          <cell r="B26" t="str">
            <v>QK-208</v>
          </cell>
          <cell r="C26">
            <v>60.526865000000001</v>
          </cell>
          <cell r="D26">
            <v>-150.32809800000001</v>
          </cell>
        </row>
        <row r="27">
          <cell r="B27" t="str">
            <v>QK-207</v>
          </cell>
          <cell r="C27">
            <v>60.526721999999999</v>
          </cell>
          <cell r="D27">
            <v>-150.32553999999999</v>
          </cell>
        </row>
        <row r="28">
          <cell r="B28" t="str">
            <v>QK-206</v>
          </cell>
          <cell r="C28">
            <v>60.526570999999997</v>
          </cell>
          <cell r="D28">
            <v>-150.32296199999999</v>
          </cell>
        </row>
        <row r="29">
          <cell r="B29" t="str">
            <v>QK-205</v>
          </cell>
          <cell r="C29">
            <v>60.526392000000001</v>
          </cell>
          <cell r="D29">
            <v>-150.319875</v>
          </cell>
        </row>
        <row r="30">
          <cell r="B30" t="str">
            <v>QK-204</v>
          </cell>
          <cell r="C30">
            <v>60.526212000000001</v>
          </cell>
          <cell r="D30">
            <v>-150.316779</v>
          </cell>
        </row>
        <row r="31">
          <cell r="B31" t="str">
            <v>QK-203</v>
          </cell>
          <cell r="C31">
            <v>60.526032000000001</v>
          </cell>
          <cell r="D31">
            <v>-150.31373500000001</v>
          </cell>
        </row>
        <row r="32">
          <cell r="B32" t="str">
            <v>QK-202</v>
          </cell>
          <cell r="C32">
            <v>60.525869999999998</v>
          </cell>
          <cell r="D32">
            <v>-150.31089900000001</v>
          </cell>
        </row>
        <row r="33">
          <cell r="B33" t="str">
            <v>QK-201</v>
          </cell>
          <cell r="C33">
            <v>60.525686</v>
          </cell>
          <cell r="D33">
            <v>-150.30781899999999</v>
          </cell>
        </row>
        <row r="34">
          <cell r="B34" t="str">
            <v>QK-200</v>
          </cell>
          <cell r="C34">
            <v>60.525564000000003</v>
          </cell>
          <cell r="D34">
            <v>-150.30560700000001</v>
          </cell>
        </row>
        <row r="35">
          <cell r="B35" t="str">
            <v>QK-199</v>
          </cell>
          <cell r="C35">
            <v>60.525371999999997</v>
          </cell>
          <cell r="D35">
            <v>-150.302347</v>
          </cell>
        </row>
        <row r="36">
          <cell r="B36" t="str">
            <v>QK-198</v>
          </cell>
          <cell r="C36">
            <v>60.525224000000001</v>
          </cell>
          <cell r="D36">
            <v>-150.299835</v>
          </cell>
        </row>
        <row r="37">
          <cell r="B37" t="str">
            <v>QK-197</v>
          </cell>
          <cell r="C37">
            <v>60.525063000000003</v>
          </cell>
          <cell r="D37">
            <v>-150.29707500000001</v>
          </cell>
        </row>
        <row r="38">
          <cell r="B38" t="str">
            <v>QK-196</v>
          </cell>
          <cell r="C38">
            <v>60.524898999999998</v>
          </cell>
          <cell r="D38">
            <v>-150.29422500000001</v>
          </cell>
        </row>
        <row r="39">
          <cell r="B39" t="str">
            <v>QK-195</v>
          </cell>
          <cell r="C39">
            <v>60.524740999999999</v>
          </cell>
          <cell r="D39">
            <v>-150.29156699999999</v>
          </cell>
        </row>
        <row r="40">
          <cell r="B40" t="str">
            <v>QK-194</v>
          </cell>
          <cell r="C40">
            <v>60.524560000000001</v>
          </cell>
          <cell r="D40">
            <v>-150.28845000000001</v>
          </cell>
        </row>
        <row r="41">
          <cell r="B41" t="str">
            <v>QK-193</v>
          </cell>
          <cell r="C41">
            <v>60.524326000000002</v>
          </cell>
          <cell r="D41">
            <v>-150.284356</v>
          </cell>
        </row>
        <row r="42">
          <cell r="B42" t="str">
            <v>QK-192</v>
          </cell>
          <cell r="C42">
            <v>60.524102999999997</v>
          </cell>
          <cell r="D42">
            <v>-150.28063900000001</v>
          </cell>
        </row>
        <row r="43">
          <cell r="B43" t="str">
            <v>QK-191</v>
          </cell>
          <cell r="C43">
            <v>60.523859999999999</v>
          </cell>
          <cell r="D43">
            <v>-150.27645100000001</v>
          </cell>
        </row>
        <row r="44">
          <cell r="B44" t="str">
            <v>QK-190</v>
          </cell>
          <cell r="C44">
            <v>60.523744999999998</v>
          </cell>
          <cell r="D44">
            <v>-150.27451199999999</v>
          </cell>
        </row>
        <row r="45">
          <cell r="B45" t="str">
            <v>QK-189</v>
          </cell>
          <cell r="C45">
            <v>60.523671</v>
          </cell>
          <cell r="D45">
            <v>-150.27324400000001</v>
          </cell>
        </row>
        <row r="46">
          <cell r="B46" t="str">
            <v>QK-186</v>
          </cell>
          <cell r="C46">
            <v>60.524683000000003</v>
          </cell>
          <cell r="D46">
            <v>-150.26599100000001</v>
          </cell>
        </row>
        <row r="47">
          <cell r="B47" t="str">
            <v>QK-185</v>
          </cell>
          <cell r="C47">
            <v>60.525727000000003</v>
          </cell>
          <cell r="D47">
            <v>-150.26249999999999</v>
          </cell>
        </row>
        <row r="48">
          <cell r="B48" t="str">
            <v>QK-184</v>
          </cell>
          <cell r="C48">
            <v>60.526223999999999</v>
          </cell>
          <cell r="D48">
            <v>-150.26084</v>
          </cell>
        </row>
        <row r="49">
          <cell r="B49" t="str">
            <v>QK-183</v>
          </cell>
          <cell r="C49">
            <v>60.526967999999997</v>
          </cell>
          <cell r="D49">
            <v>-150.258366</v>
          </cell>
        </row>
        <row r="50">
          <cell r="B50" t="str">
            <v>QK-182</v>
          </cell>
          <cell r="C50">
            <v>60.527096</v>
          </cell>
          <cell r="D50">
            <v>-150.255202</v>
          </cell>
        </row>
        <row r="51">
          <cell r="B51" t="str">
            <v>QK-181</v>
          </cell>
          <cell r="C51">
            <v>60.527211000000001</v>
          </cell>
          <cell r="D51">
            <v>-150.252633</v>
          </cell>
        </row>
        <row r="52">
          <cell r="B52" t="str">
            <v>QK-180</v>
          </cell>
          <cell r="C52">
            <v>60.527310999999997</v>
          </cell>
          <cell r="D52">
            <v>-150.250202</v>
          </cell>
        </row>
        <row r="53">
          <cell r="B53" t="str">
            <v>QK-179</v>
          </cell>
          <cell r="C53">
            <v>60.527391999999999</v>
          </cell>
          <cell r="D53">
            <v>-150.248302</v>
          </cell>
        </row>
        <row r="54">
          <cell r="B54" t="str">
            <v>QK-178</v>
          </cell>
          <cell r="C54">
            <v>60.527526000000002</v>
          </cell>
          <cell r="D54">
            <v>-150.24501100000001</v>
          </cell>
        </row>
        <row r="55">
          <cell r="B55" t="str">
            <v>QK-177</v>
          </cell>
          <cell r="C55">
            <v>60.527664000000001</v>
          </cell>
          <cell r="D55">
            <v>-150.24182999999999</v>
          </cell>
        </row>
        <row r="56">
          <cell r="B56" t="str">
            <v>QK-176</v>
          </cell>
          <cell r="C56">
            <v>60.527825999999997</v>
          </cell>
          <cell r="D56">
            <v>-150.238044</v>
          </cell>
        </row>
        <row r="57">
          <cell r="B57" t="str">
            <v>QK-175</v>
          </cell>
          <cell r="C57">
            <v>60.527926999999998</v>
          </cell>
          <cell r="D57">
            <v>-150.23560800000001</v>
          </cell>
        </row>
        <row r="58">
          <cell r="B58" t="str">
            <v>QK-174</v>
          </cell>
          <cell r="C58">
            <v>60.528047000000001</v>
          </cell>
          <cell r="D58">
            <v>-150.232857</v>
          </cell>
        </row>
        <row r="59">
          <cell r="B59" t="str">
            <v>QK-173</v>
          </cell>
          <cell r="C59">
            <v>60.527616000000002</v>
          </cell>
          <cell r="D59">
            <v>-150.23072099999999</v>
          </cell>
        </row>
        <row r="60">
          <cell r="B60" t="str">
            <v>QK-172</v>
          </cell>
          <cell r="C60">
            <v>60.527087000000002</v>
          </cell>
          <cell r="D60">
            <v>-150.22806199999999</v>
          </cell>
        </row>
        <row r="61">
          <cell r="B61" t="str">
            <v>QK-171</v>
          </cell>
          <cell r="C61">
            <v>60.526555999999999</v>
          </cell>
          <cell r="D61">
            <v>-150.225392</v>
          </cell>
        </row>
        <row r="62">
          <cell r="B62" t="str">
            <v>QK-170</v>
          </cell>
          <cell r="C62">
            <v>60.526038</v>
          </cell>
          <cell r="D62">
            <v>-150.222781</v>
          </cell>
        </row>
        <row r="63">
          <cell r="B63" t="str">
            <v>QK-169</v>
          </cell>
          <cell r="C63">
            <v>60.525557999999997</v>
          </cell>
          <cell r="D63">
            <v>-150.22039000000001</v>
          </cell>
        </row>
        <row r="64">
          <cell r="B64" t="str">
            <v>QK-168</v>
          </cell>
          <cell r="C64">
            <v>60.525013999999999</v>
          </cell>
          <cell r="D64">
            <v>-150.21761699999999</v>
          </cell>
        </row>
        <row r="65">
          <cell r="B65" t="str">
            <v>QK-167</v>
          </cell>
          <cell r="C65">
            <v>60.524272000000003</v>
          </cell>
          <cell r="D65">
            <v>-150.215723</v>
          </cell>
        </row>
        <row r="66">
          <cell r="B66" t="str">
            <v>QK-166</v>
          </cell>
          <cell r="C66">
            <v>60.523665000000001</v>
          </cell>
          <cell r="D66">
            <v>-150.214144</v>
          </cell>
        </row>
        <row r="67">
          <cell r="B67" t="str">
            <v>QK-165</v>
          </cell>
          <cell r="C67">
            <v>60.522775000000003</v>
          </cell>
          <cell r="D67">
            <v>-150.211839</v>
          </cell>
        </row>
        <row r="68">
          <cell r="B68" t="str">
            <v>QK-164</v>
          </cell>
          <cell r="C68">
            <v>60.522101999999997</v>
          </cell>
          <cell r="D68">
            <v>-150.21010899999999</v>
          </cell>
        </row>
        <row r="69">
          <cell r="B69" t="str">
            <v>QK-163</v>
          </cell>
          <cell r="C69">
            <v>60.521130999999997</v>
          </cell>
          <cell r="D69">
            <v>-150.20760300000001</v>
          </cell>
        </row>
        <row r="70">
          <cell r="B70" t="str">
            <v>QK-162</v>
          </cell>
          <cell r="C70">
            <v>60.519601999999999</v>
          </cell>
          <cell r="D70">
            <v>-150.20365799999999</v>
          </cell>
        </row>
        <row r="71">
          <cell r="B71" t="str">
            <v>QK-161</v>
          </cell>
          <cell r="C71">
            <v>60.518555999999997</v>
          </cell>
          <cell r="D71">
            <v>-150.20094</v>
          </cell>
        </row>
        <row r="72">
          <cell r="B72" t="str">
            <v>QK-160</v>
          </cell>
          <cell r="C72">
            <v>60.516789000000003</v>
          </cell>
          <cell r="D72">
            <v>-150.196405</v>
          </cell>
        </row>
        <row r="73">
          <cell r="B73" t="str">
            <v>QK-159</v>
          </cell>
          <cell r="C73">
            <v>60.514721999999999</v>
          </cell>
          <cell r="D73">
            <v>-150.191068</v>
          </cell>
        </row>
        <row r="74">
          <cell r="B74" t="str">
            <v>QK-158</v>
          </cell>
          <cell r="C74">
            <v>60.514418999999997</v>
          </cell>
          <cell r="D74">
            <v>-150.190282</v>
          </cell>
        </row>
        <row r="75">
          <cell r="B75" t="str">
            <v>QK-157</v>
          </cell>
          <cell r="C75">
            <v>60.512991999999997</v>
          </cell>
          <cell r="D75">
            <v>-150.18965900000001</v>
          </cell>
        </row>
        <row r="76">
          <cell r="B76" t="str">
            <v>QK-156</v>
          </cell>
          <cell r="C76">
            <v>60.511046</v>
          </cell>
          <cell r="D76">
            <v>-150.18878799999999</v>
          </cell>
        </row>
        <row r="77">
          <cell r="B77" t="str">
            <v>QK-155</v>
          </cell>
          <cell r="C77">
            <v>60.509504</v>
          </cell>
          <cell r="D77">
            <v>-150.188064</v>
          </cell>
        </row>
        <row r="78">
          <cell r="B78" t="str">
            <v>QK-154</v>
          </cell>
          <cell r="C78">
            <v>60.508606999999998</v>
          </cell>
          <cell r="D78">
            <v>-150.18653900000001</v>
          </cell>
        </row>
        <row r="79">
          <cell r="B79" t="str">
            <v>QK-153</v>
          </cell>
          <cell r="C79">
            <v>60.507356000000001</v>
          </cell>
          <cell r="D79">
            <v>-150.184392</v>
          </cell>
        </row>
        <row r="80">
          <cell r="B80" t="str">
            <v>QK-152</v>
          </cell>
          <cell r="C80">
            <v>60.506686999999999</v>
          </cell>
          <cell r="D80">
            <v>-150.183234</v>
          </cell>
        </row>
        <row r="81">
          <cell r="B81" t="str">
            <v>QK-151</v>
          </cell>
          <cell r="C81">
            <v>60.505355000000002</v>
          </cell>
          <cell r="D81">
            <v>-150.18092999999999</v>
          </cell>
        </row>
        <row r="82">
          <cell r="B82" t="str">
            <v>QK-150</v>
          </cell>
          <cell r="C82">
            <v>60.504522999999999</v>
          </cell>
          <cell r="D82">
            <v>-150.17949300000001</v>
          </cell>
        </row>
        <row r="83">
          <cell r="B83" t="str">
            <v>QK-149</v>
          </cell>
          <cell r="C83">
            <v>60.502735999999999</v>
          </cell>
          <cell r="D83">
            <v>-150.17813599999999</v>
          </cell>
        </row>
        <row r="84">
          <cell r="B84" t="str">
            <v>QK-148</v>
          </cell>
          <cell r="C84">
            <v>60.503307</v>
          </cell>
          <cell r="D84">
            <v>-150.177401</v>
          </cell>
        </row>
        <row r="85">
          <cell r="B85" t="str">
            <v>QK-147</v>
          </cell>
          <cell r="C85">
            <v>60.502006999999999</v>
          </cell>
          <cell r="D85">
            <v>-150.17740000000001</v>
          </cell>
        </row>
        <row r="86">
          <cell r="B86" t="str">
            <v>QK-146</v>
          </cell>
          <cell r="C86">
            <v>60.500911000000002</v>
          </cell>
          <cell r="D86">
            <v>-150.17625899999999</v>
          </cell>
        </row>
        <row r="87">
          <cell r="B87" t="str">
            <v>QK-145</v>
          </cell>
          <cell r="C87">
            <v>60.499346000000003</v>
          </cell>
          <cell r="D87">
            <v>-150.174609</v>
          </cell>
        </row>
        <row r="88">
          <cell r="B88" t="str">
            <v>QK-144</v>
          </cell>
          <cell r="C88">
            <v>60.497771</v>
          </cell>
          <cell r="D88">
            <v>-150.17293900000001</v>
          </cell>
        </row>
        <row r="89">
          <cell r="B89" t="str">
            <v>QK-143</v>
          </cell>
          <cell r="C89">
            <v>60.496217000000001</v>
          </cell>
          <cell r="D89">
            <v>-150.171344</v>
          </cell>
        </row>
        <row r="90">
          <cell r="B90" t="str">
            <v>QK-142</v>
          </cell>
          <cell r="C90">
            <v>60.494408999999997</v>
          </cell>
          <cell r="D90">
            <v>-150.169455</v>
          </cell>
        </row>
        <row r="91">
          <cell r="B91" t="str">
            <v>QK-141</v>
          </cell>
          <cell r="C91">
            <v>60.493110000000001</v>
          </cell>
          <cell r="D91">
            <v>-150.16809499999999</v>
          </cell>
        </row>
        <row r="92">
          <cell r="B92" t="str">
            <v>QK-140</v>
          </cell>
          <cell r="C92">
            <v>60.492296000000003</v>
          </cell>
          <cell r="D92">
            <v>-150.166099</v>
          </cell>
        </row>
        <row r="93">
          <cell r="B93" t="str">
            <v>QK-139</v>
          </cell>
          <cell r="C93">
            <v>60.491104999999997</v>
          </cell>
          <cell r="D93">
            <v>-150.163172</v>
          </cell>
        </row>
        <row r="94">
          <cell r="B94" t="str">
            <v>QK-138</v>
          </cell>
          <cell r="C94">
            <v>60.490105</v>
          </cell>
          <cell r="D94">
            <v>-150.16074800000001</v>
          </cell>
        </row>
        <row r="95">
          <cell r="B95" t="str">
            <v>QK-137</v>
          </cell>
          <cell r="C95">
            <v>60.489485000000002</v>
          </cell>
          <cell r="D95">
            <v>-150.15794299999999</v>
          </cell>
        </row>
        <row r="96">
          <cell r="B96" t="str">
            <v>QK-136</v>
          </cell>
          <cell r="C96">
            <v>60.488827000000001</v>
          </cell>
          <cell r="D96">
            <v>-150.15491399999999</v>
          </cell>
        </row>
        <row r="97">
          <cell r="B97" t="str">
            <v>QK-135</v>
          </cell>
          <cell r="C97">
            <v>60.488303999999999</v>
          </cell>
          <cell r="D97">
            <v>-150.15267800000001</v>
          </cell>
        </row>
        <row r="98">
          <cell r="B98" t="str">
            <v>QK-134</v>
          </cell>
          <cell r="C98">
            <v>60.487580000000001</v>
          </cell>
          <cell r="D98">
            <v>-150.14935199999999</v>
          </cell>
        </row>
        <row r="99">
          <cell r="B99" t="str">
            <v>QK-133</v>
          </cell>
          <cell r="C99">
            <v>60.486910999999999</v>
          </cell>
          <cell r="D99">
            <v>-150.14638500000001</v>
          </cell>
        </row>
        <row r="100">
          <cell r="B100" t="str">
            <v>QK-132</v>
          </cell>
          <cell r="C100">
            <v>60.486322999999999</v>
          </cell>
          <cell r="D100">
            <v>-150.14356900000001</v>
          </cell>
        </row>
        <row r="101">
          <cell r="B101" t="str">
            <v>QK-131</v>
          </cell>
          <cell r="C101">
            <v>60.485798000000003</v>
          </cell>
          <cell r="D101">
            <v>-150.141231</v>
          </cell>
        </row>
        <row r="102">
          <cell r="B102" t="str">
            <v>QK-130</v>
          </cell>
          <cell r="C102">
            <v>60.485897000000001</v>
          </cell>
          <cell r="D102">
            <v>-150.138856</v>
          </cell>
        </row>
        <row r="103">
          <cell r="B103" t="str">
            <v>QK-129</v>
          </cell>
          <cell r="C103">
            <v>60.485990999999999</v>
          </cell>
          <cell r="D103">
            <v>-150.13609299999999</v>
          </cell>
        </row>
        <row r="104">
          <cell r="B104" t="str">
            <v>QK-128</v>
          </cell>
          <cell r="C104">
            <v>60.486089</v>
          </cell>
          <cell r="D104">
            <v>-150.13331700000001</v>
          </cell>
        </row>
        <row r="105">
          <cell r="B105" t="str">
            <v>QK-127</v>
          </cell>
          <cell r="C105">
            <v>60.486260999999999</v>
          </cell>
          <cell r="D105">
            <v>-150.12973400000001</v>
          </cell>
        </row>
        <row r="106">
          <cell r="B106" t="str">
            <v>QK-126</v>
          </cell>
          <cell r="C106">
            <v>60.486410999999997</v>
          </cell>
          <cell r="D106">
            <v>-150.125888</v>
          </cell>
        </row>
        <row r="107">
          <cell r="B107" t="str">
            <v>QK-125</v>
          </cell>
          <cell r="C107">
            <v>60.486631000000003</v>
          </cell>
          <cell r="D107">
            <v>-150.12037000000001</v>
          </cell>
        </row>
        <row r="108">
          <cell r="B108" t="str">
            <v>QK-124</v>
          </cell>
          <cell r="C108">
            <v>60.486752000000003</v>
          </cell>
          <cell r="D108">
            <v>-150.11721</v>
          </cell>
        </row>
        <row r="109">
          <cell r="B109" t="str">
            <v>QK-123</v>
          </cell>
          <cell r="C109">
            <v>60.486911999999997</v>
          </cell>
          <cell r="D109">
            <v>-150.11306099999999</v>
          </cell>
        </row>
        <row r="110">
          <cell r="B110" t="str">
            <v>QK-122</v>
          </cell>
          <cell r="C110">
            <v>60.487067000000003</v>
          </cell>
          <cell r="D110">
            <v>-150.108766</v>
          </cell>
        </row>
        <row r="111">
          <cell r="B111" t="str">
            <v>QK-121</v>
          </cell>
          <cell r="C111">
            <v>60.487248000000001</v>
          </cell>
          <cell r="D111">
            <v>-150.10430199999999</v>
          </cell>
        </row>
        <row r="112">
          <cell r="B112" t="str">
            <v>QK-120</v>
          </cell>
          <cell r="C112">
            <v>60.487287999999999</v>
          </cell>
          <cell r="D112">
            <v>-150.103328</v>
          </cell>
        </row>
        <row r="113">
          <cell r="B113" t="str">
            <v>QK-119</v>
          </cell>
          <cell r="C113">
            <v>60.487437999999997</v>
          </cell>
          <cell r="D113">
            <v>-150.09966</v>
          </cell>
        </row>
        <row r="114">
          <cell r="B114" t="str">
            <v>QK-118</v>
          </cell>
          <cell r="C114">
            <v>60.487527</v>
          </cell>
          <cell r="D114">
            <v>-150.09745799999999</v>
          </cell>
        </row>
        <row r="115">
          <cell r="B115" t="str">
            <v>QK-117</v>
          </cell>
          <cell r="C115">
            <v>60.487575999999997</v>
          </cell>
          <cell r="D115">
            <v>-150.09617</v>
          </cell>
        </row>
        <row r="116">
          <cell r="B116" t="str">
            <v>QK-116</v>
          </cell>
          <cell r="C116">
            <v>60.487783999999998</v>
          </cell>
          <cell r="D116">
            <v>-150.09074200000001</v>
          </cell>
        </row>
        <row r="117">
          <cell r="B117" t="str">
            <v>QK-115</v>
          </cell>
          <cell r="C117">
            <v>60.487850000000002</v>
          </cell>
          <cell r="D117">
            <v>-150.08890299999999</v>
          </cell>
        </row>
        <row r="118">
          <cell r="B118" t="str">
            <v>QK-114</v>
          </cell>
          <cell r="C118">
            <v>60.488047000000002</v>
          </cell>
          <cell r="D118">
            <v>-150.08350799999999</v>
          </cell>
        </row>
        <row r="119">
          <cell r="B119" t="str">
            <v>QK-113</v>
          </cell>
          <cell r="C119">
            <v>60.488135</v>
          </cell>
          <cell r="D119">
            <v>-150.081253</v>
          </cell>
        </row>
        <row r="120">
          <cell r="B120" t="str">
            <v>QK-112</v>
          </cell>
          <cell r="C120">
            <v>60.488283000000003</v>
          </cell>
          <cell r="D120">
            <v>-150.07969900000001</v>
          </cell>
        </row>
        <row r="121">
          <cell r="B121" t="str">
            <v>QK-111</v>
          </cell>
          <cell r="C121">
            <v>60.488357000000001</v>
          </cell>
          <cell r="D121">
            <v>-150.07781900000001</v>
          </cell>
        </row>
        <row r="122">
          <cell r="B122" t="str">
            <v>QK-110</v>
          </cell>
          <cell r="C122">
            <v>60.488444999999999</v>
          </cell>
          <cell r="D122">
            <v>-150.07553899999999</v>
          </cell>
        </row>
        <row r="123">
          <cell r="B123" t="str">
            <v>QK-109</v>
          </cell>
          <cell r="C123">
            <v>60.488553000000003</v>
          </cell>
          <cell r="D123">
            <v>-150.074442</v>
          </cell>
        </row>
        <row r="124">
          <cell r="B124" t="str">
            <v>QK-108</v>
          </cell>
          <cell r="C124">
            <v>60.488799999999998</v>
          </cell>
          <cell r="D124">
            <v>-150.07185000000001</v>
          </cell>
        </row>
        <row r="125">
          <cell r="B125" t="str">
            <v>QK-107</v>
          </cell>
          <cell r="C125">
            <v>60.489082000000003</v>
          </cell>
          <cell r="D125">
            <v>-150.06881200000001</v>
          </cell>
        </row>
        <row r="126">
          <cell r="B126" t="str">
            <v>QK-106</v>
          </cell>
          <cell r="C126">
            <v>60.489170999999999</v>
          </cell>
          <cell r="D126">
            <v>-150.06792200000001</v>
          </cell>
        </row>
        <row r="127">
          <cell r="B127" t="str">
            <v>QK-105</v>
          </cell>
          <cell r="C127">
            <v>60.489185999999997</v>
          </cell>
          <cell r="D127">
            <v>-150.065743</v>
          </cell>
        </row>
        <row r="128">
          <cell r="B128" t="str">
            <v>QK-104</v>
          </cell>
          <cell r="C128">
            <v>60.488964000000003</v>
          </cell>
          <cell r="D128">
            <v>-150.06438299999999</v>
          </cell>
        </row>
        <row r="129">
          <cell r="B129" t="str">
            <v>QK-103</v>
          </cell>
          <cell r="C129">
            <v>60.488318999999997</v>
          </cell>
          <cell r="D129">
            <v>-150.06042099999999</v>
          </cell>
        </row>
        <row r="130">
          <cell r="B130" t="str">
            <v>QK-102</v>
          </cell>
          <cell r="C130">
            <v>60.488683000000002</v>
          </cell>
          <cell r="D130">
            <v>-150.054686</v>
          </cell>
        </row>
        <row r="131">
          <cell r="B131" t="str">
            <v>QK-101</v>
          </cell>
          <cell r="C131">
            <v>60.488956999999999</v>
          </cell>
          <cell r="D131">
            <v>-150.05029099999999</v>
          </cell>
        </row>
        <row r="132">
          <cell r="B132" t="str">
            <v>QK-100</v>
          </cell>
          <cell r="C132">
            <v>60.489274999999999</v>
          </cell>
          <cell r="D132">
            <v>-150.045345</v>
          </cell>
        </row>
        <row r="133">
          <cell r="B133" t="str">
            <v>QK-99</v>
          </cell>
          <cell r="C133">
            <v>60.489725999999997</v>
          </cell>
          <cell r="D133">
            <v>-150.03823299999999</v>
          </cell>
        </row>
        <row r="134">
          <cell r="B134" t="str">
            <v>QK-98</v>
          </cell>
          <cell r="C134">
            <v>60.490000999999999</v>
          </cell>
          <cell r="D134">
            <v>-150.03361699999999</v>
          </cell>
        </row>
        <row r="135">
          <cell r="B135" t="str">
            <v>QK-97</v>
          </cell>
          <cell r="C135">
            <v>60.490129000000003</v>
          </cell>
          <cell r="D135">
            <v>-150.03161399999999</v>
          </cell>
        </row>
        <row r="136">
          <cell r="B136" t="str">
            <v>QK-96</v>
          </cell>
          <cell r="C136">
            <v>60.490188000000003</v>
          </cell>
          <cell r="D136">
            <v>-150.03084999999999</v>
          </cell>
        </row>
        <row r="137">
          <cell r="B137" t="str">
            <v>QK-95</v>
          </cell>
          <cell r="C137">
            <v>60.488641999999999</v>
          </cell>
          <cell r="D137">
            <v>-150.02775299999999</v>
          </cell>
        </row>
        <row r="138">
          <cell r="B138" t="str">
            <v>QK-94</v>
          </cell>
          <cell r="C138">
            <v>60.486490000000003</v>
          </cell>
          <cell r="D138">
            <v>-150.02348900000001</v>
          </cell>
        </row>
        <row r="139">
          <cell r="B139" t="str">
            <v>QK-93</v>
          </cell>
          <cell r="C139">
            <v>60.485208999999998</v>
          </cell>
          <cell r="D139">
            <v>-150.02091300000001</v>
          </cell>
        </row>
        <row r="140">
          <cell r="B140" t="str">
            <v>QK-92</v>
          </cell>
          <cell r="C140">
            <v>60.483960000000003</v>
          </cell>
          <cell r="D140">
            <v>-150.01839699999999</v>
          </cell>
        </row>
        <row r="141">
          <cell r="B141" t="str">
            <v>QK-91</v>
          </cell>
          <cell r="C141">
            <v>60.482798000000003</v>
          </cell>
          <cell r="D141">
            <v>-150.016074</v>
          </cell>
        </row>
        <row r="142">
          <cell r="B142" t="str">
            <v>QK-90</v>
          </cell>
          <cell r="C142">
            <v>60.481588000000002</v>
          </cell>
          <cell r="D142">
            <v>-150.013645</v>
          </cell>
        </row>
        <row r="143">
          <cell r="B143" t="str">
            <v>QK-89</v>
          </cell>
          <cell r="C143">
            <v>60.480452999999997</v>
          </cell>
          <cell r="D143">
            <v>-150.01135500000001</v>
          </cell>
        </row>
        <row r="144">
          <cell r="B144" t="str">
            <v>QK-88</v>
          </cell>
          <cell r="C144">
            <v>60.479553000000003</v>
          </cell>
          <cell r="D144">
            <v>-150.009546</v>
          </cell>
        </row>
        <row r="145">
          <cell r="B145" t="str">
            <v>QK-87</v>
          </cell>
          <cell r="C145">
            <v>60.478774000000001</v>
          </cell>
          <cell r="D145">
            <v>-150.007992</v>
          </cell>
        </row>
        <row r="146">
          <cell r="B146" t="str">
            <v>QK-86</v>
          </cell>
          <cell r="C146">
            <v>60.478617999999997</v>
          </cell>
          <cell r="D146">
            <v>-150.004955</v>
          </cell>
        </row>
        <row r="147">
          <cell r="B147" t="str">
            <v>QK-85</v>
          </cell>
          <cell r="C147">
            <v>60.478445999999998</v>
          </cell>
          <cell r="D147">
            <v>-150.00138799999999</v>
          </cell>
        </row>
        <row r="148">
          <cell r="B148" t="str">
            <v>QK-84</v>
          </cell>
          <cell r="C148">
            <v>60.478276000000001</v>
          </cell>
          <cell r="D148">
            <v>-149.99810199999999</v>
          </cell>
        </row>
        <row r="149">
          <cell r="B149" t="str">
            <v>QK-83</v>
          </cell>
          <cell r="C149">
            <v>60.478144</v>
          </cell>
          <cell r="D149">
            <v>-149.99536800000001</v>
          </cell>
        </row>
        <row r="150">
          <cell r="B150" t="str">
            <v>QK-82</v>
          </cell>
          <cell r="C150">
            <v>60.477995</v>
          </cell>
          <cell r="D150">
            <v>-149.992267</v>
          </cell>
        </row>
        <row r="151">
          <cell r="B151" t="str">
            <v>QK-81</v>
          </cell>
          <cell r="C151">
            <v>60.477787999999997</v>
          </cell>
          <cell r="D151">
            <v>-149.988417</v>
          </cell>
        </row>
        <row r="152">
          <cell r="B152" t="str">
            <v>QK-80</v>
          </cell>
          <cell r="C152">
            <v>60.477646999999997</v>
          </cell>
          <cell r="D152">
            <v>-149.98558399999999</v>
          </cell>
        </row>
        <row r="153">
          <cell r="B153" t="str">
            <v>QK-79</v>
          </cell>
          <cell r="C153">
            <v>60.477513000000002</v>
          </cell>
          <cell r="D153">
            <v>-149.982933</v>
          </cell>
        </row>
        <row r="154">
          <cell r="B154" t="str">
            <v>QK-78</v>
          </cell>
          <cell r="C154">
            <v>60.477356</v>
          </cell>
          <cell r="D154">
            <v>-149.97993399999999</v>
          </cell>
        </row>
        <row r="155">
          <cell r="B155" t="str">
            <v>QK-77</v>
          </cell>
          <cell r="C155">
            <v>60.477220000000003</v>
          </cell>
          <cell r="D155">
            <v>-149.97716399999999</v>
          </cell>
        </row>
        <row r="156">
          <cell r="B156" t="str">
            <v>QK-76</v>
          </cell>
          <cell r="C156">
            <v>60.477012999999999</v>
          </cell>
          <cell r="D156">
            <v>-149.97321299999999</v>
          </cell>
        </row>
        <row r="157">
          <cell r="B157" t="str">
            <v>QK-75</v>
          </cell>
          <cell r="C157">
            <v>60.476868000000003</v>
          </cell>
          <cell r="D157">
            <v>-149.97032799999999</v>
          </cell>
        </row>
        <row r="158">
          <cell r="B158" t="str">
            <v>QK-74</v>
          </cell>
          <cell r="C158">
            <v>60.476739999999999</v>
          </cell>
          <cell r="D158">
            <v>-149.96768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DE8EC-80BB-4274-85B7-37A7F7DA5F1D}">
  <sheetPr>
    <pageSetUpPr fitToPage="1"/>
  </sheetPr>
  <dimension ref="A1:Q158"/>
  <sheetViews>
    <sheetView tabSelected="1" view="pageLayout" topLeftCell="D1" zoomScale="80" zoomScaleNormal="100" zoomScaleSheetLayoutView="80" zoomScalePageLayoutView="80" workbookViewId="0">
      <selection activeCell="F2" sqref="F2"/>
    </sheetView>
  </sheetViews>
  <sheetFormatPr defaultRowHeight="12.75" x14ac:dyDescent="0.2"/>
  <cols>
    <col min="1" max="1" width="5.140625" style="1" bestFit="1" customWidth="1"/>
    <col min="2" max="2" width="11.140625" style="10" customWidth="1"/>
    <col min="3" max="3" width="29" style="1" customWidth="1"/>
    <col min="4" max="4" width="11.140625" style="10" bestFit="1" customWidth="1"/>
    <col min="5" max="5" width="11.140625" style="10" customWidth="1"/>
    <col min="6" max="6" width="15.85546875" style="10" customWidth="1"/>
    <col min="7" max="7" width="16.140625" style="10" bestFit="1" customWidth="1"/>
    <col min="8" max="8" width="20" style="1" customWidth="1"/>
    <col min="9" max="9" width="14.42578125" style="10" customWidth="1"/>
    <col min="10" max="10" width="9" style="11" customWidth="1"/>
    <col min="11" max="13" width="14.140625" style="11" customWidth="1"/>
    <col min="14" max="14" width="10.42578125" style="11" customWidth="1"/>
    <col min="15" max="15" width="13" style="11" customWidth="1"/>
    <col min="16" max="16" width="9.140625" style="11"/>
    <col min="17" max="17" width="65.140625" style="1" customWidth="1"/>
    <col min="18" max="16384" width="9.140625" style="6"/>
  </cols>
  <sheetData>
    <row r="1" spans="1:17" s="1" customFormat="1" ht="25.5"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row>
    <row r="2" spans="1:17" ht="25.5" x14ac:dyDescent="0.2">
      <c r="A2" s="1">
        <v>1</v>
      </c>
      <c r="B2" s="3" t="s">
        <v>17</v>
      </c>
      <c r="C2" s="4" t="s">
        <v>18</v>
      </c>
      <c r="D2" s="3" t="s">
        <v>19</v>
      </c>
      <c r="E2" s="3">
        <f>VLOOKUP($B2,'[1]69kV pole location'!$B$2:$D$158,2,FALSE)</f>
        <v>60.476739999999999</v>
      </c>
      <c r="F2" s="3">
        <f>VLOOKUP($B2,'[1]69kV pole location'!$B$2:$D$158,3,FALSE)</f>
        <v>-149.96768</v>
      </c>
      <c r="G2" s="3" t="s">
        <v>18</v>
      </c>
      <c r="H2" s="4" t="s">
        <v>20</v>
      </c>
      <c r="I2" s="3" t="s">
        <v>21</v>
      </c>
      <c r="J2" s="5" t="s">
        <v>22</v>
      </c>
      <c r="K2" s="5"/>
      <c r="L2" s="5">
        <v>1</v>
      </c>
      <c r="M2" s="5" t="s">
        <v>23</v>
      </c>
      <c r="N2" s="5">
        <v>55</v>
      </c>
      <c r="O2" s="5">
        <f t="shared" ref="O2:O41" si="0">(N2*0.1)+2</f>
        <v>7.5</v>
      </c>
      <c r="P2" s="5">
        <f t="shared" ref="P2:P41" si="1">N2-O2</f>
        <v>47.5</v>
      </c>
      <c r="Q2" s="4" t="s">
        <v>24</v>
      </c>
    </row>
    <row r="3" spans="1:17" ht="25.5" x14ac:dyDescent="0.2">
      <c r="A3" s="1">
        <v>2</v>
      </c>
      <c r="B3" s="3" t="s">
        <v>25</v>
      </c>
      <c r="C3" s="4" t="s">
        <v>18</v>
      </c>
      <c r="D3" s="3" t="s">
        <v>19</v>
      </c>
      <c r="E3" s="3">
        <f>VLOOKUP($B3,'[1]69kV pole location'!$B$2:$D$158,2,FALSE)</f>
        <v>60.476868000000003</v>
      </c>
      <c r="F3" s="3">
        <f>VLOOKUP($B3,'[1]69kV pole location'!$B$2:$D$158,3,FALSE)</f>
        <v>-149.97032799999999</v>
      </c>
      <c r="G3" s="3" t="s">
        <v>18</v>
      </c>
      <c r="H3" s="4" t="s">
        <v>20</v>
      </c>
      <c r="I3" s="3" t="s">
        <v>21</v>
      </c>
      <c r="J3" s="5" t="s">
        <v>22</v>
      </c>
      <c r="K3" s="5"/>
      <c r="L3" s="5">
        <v>1</v>
      </c>
      <c r="M3" s="5" t="s">
        <v>23</v>
      </c>
      <c r="N3" s="5">
        <v>55</v>
      </c>
      <c r="O3" s="5">
        <f t="shared" si="0"/>
        <v>7.5</v>
      </c>
      <c r="P3" s="5">
        <f t="shared" si="1"/>
        <v>47.5</v>
      </c>
      <c r="Q3" s="4" t="s">
        <v>24</v>
      </c>
    </row>
    <row r="4" spans="1:17" ht="25.5" x14ac:dyDescent="0.2">
      <c r="A4" s="1">
        <v>3</v>
      </c>
      <c r="B4" s="3" t="s">
        <v>26</v>
      </c>
      <c r="C4" s="4" t="s">
        <v>18</v>
      </c>
      <c r="D4" s="3" t="s">
        <v>19</v>
      </c>
      <c r="E4" s="3">
        <f>VLOOKUP($B4,'[1]69kV pole location'!$B$2:$D$158,2,FALSE)</f>
        <v>60.477012999999999</v>
      </c>
      <c r="F4" s="3">
        <f>VLOOKUP($B4,'[1]69kV pole location'!$B$2:$D$158,3,FALSE)</f>
        <v>-149.97321299999999</v>
      </c>
      <c r="G4" s="3" t="s">
        <v>18</v>
      </c>
      <c r="H4" s="4" t="s">
        <v>20</v>
      </c>
      <c r="I4" s="3" t="s">
        <v>21</v>
      </c>
      <c r="J4" s="5" t="s">
        <v>22</v>
      </c>
      <c r="K4" s="5"/>
      <c r="L4" s="5">
        <v>1</v>
      </c>
      <c r="M4" s="5" t="s">
        <v>23</v>
      </c>
      <c r="N4" s="5">
        <v>55</v>
      </c>
      <c r="O4" s="5">
        <f t="shared" si="0"/>
        <v>7.5</v>
      </c>
      <c r="P4" s="5">
        <f t="shared" si="1"/>
        <v>47.5</v>
      </c>
      <c r="Q4" s="4" t="s">
        <v>24</v>
      </c>
    </row>
    <row r="5" spans="1:17" ht="25.5" x14ac:dyDescent="0.2">
      <c r="A5" s="1">
        <v>4</v>
      </c>
      <c r="B5" s="3" t="s">
        <v>27</v>
      </c>
      <c r="C5" s="4" t="s">
        <v>28</v>
      </c>
      <c r="D5" s="3" t="s">
        <v>19</v>
      </c>
      <c r="E5" s="3">
        <f>VLOOKUP($B5,'[1]69kV pole location'!$B$2:$D$158,2,FALSE)</f>
        <v>60.477220000000003</v>
      </c>
      <c r="F5" s="3">
        <f>VLOOKUP($B5,'[1]69kV pole location'!$B$2:$D$158,3,FALSE)</f>
        <v>-149.97716399999999</v>
      </c>
      <c r="G5" s="3" t="s">
        <v>29</v>
      </c>
      <c r="H5" s="4" t="s">
        <v>20</v>
      </c>
      <c r="I5" s="3" t="s">
        <v>30</v>
      </c>
      <c r="J5" s="5" t="s">
        <v>31</v>
      </c>
      <c r="K5" s="5"/>
      <c r="L5" s="5">
        <v>1</v>
      </c>
      <c r="M5" s="5" t="s">
        <v>23</v>
      </c>
      <c r="N5" s="5">
        <v>55</v>
      </c>
      <c r="O5" s="5">
        <f t="shared" si="0"/>
        <v>7.5</v>
      </c>
      <c r="P5" s="5">
        <f t="shared" si="1"/>
        <v>47.5</v>
      </c>
      <c r="Q5" s="4"/>
    </row>
    <row r="6" spans="1:17" ht="25.5" x14ac:dyDescent="0.2">
      <c r="A6" s="1">
        <v>5</v>
      </c>
      <c r="B6" s="3" t="s">
        <v>32</v>
      </c>
      <c r="C6" s="4" t="s">
        <v>28</v>
      </c>
      <c r="D6" s="3" t="s">
        <v>19</v>
      </c>
      <c r="E6" s="3">
        <f>VLOOKUP($B6,'[1]69kV pole location'!$B$2:$D$158,2,FALSE)</f>
        <v>60.477356</v>
      </c>
      <c r="F6" s="3">
        <f>VLOOKUP($B6,'[1]69kV pole location'!$B$2:$D$158,3,FALSE)</f>
        <v>-149.97993399999999</v>
      </c>
      <c r="G6" s="3" t="s">
        <v>29</v>
      </c>
      <c r="H6" s="4" t="s">
        <v>20</v>
      </c>
      <c r="I6" s="3" t="s">
        <v>30</v>
      </c>
      <c r="J6" s="5" t="s">
        <v>31</v>
      </c>
      <c r="K6" s="5"/>
      <c r="L6" s="5">
        <v>1</v>
      </c>
      <c r="M6" s="5" t="s">
        <v>23</v>
      </c>
      <c r="N6" s="5">
        <v>55</v>
      </c>
      <c r="O6" s="5">
        <f t="shared" si="0"/>
        <v>7.5</v>
      </c>
      <c r="P6" s="5">
        <f t="shared" si="1"/>
        <v>47.5</v>
      </c>
      <c r="Q6" s="4"/>
    </row>
    <row r="7" spans="1:17" ht="25.5" x14ac:dyDescent="0.2">
      <c r="A7" s="1">
        <v>6</v>
      </c>
      <c r="B7" s="3" t="s">
        <v>33</v>
      </c>
      <c r="C7" s="4" t="s">
        <v>28</v>
      </c>
      <c r="D7" s="3" t="s">
        <v>19</v>
      </c>
      <c r="E7" s="3">
        <f>VLOOKUP($B7,'[1]69kV pole location'!$B$2:$D$158,2,FALSE)</f>
        <v>60.477513000000002</v>
      </c>
      <c r="F7" s="3">
        <f>VLOOKUP($B7,'[1]69kV pole location'!$B$2:$D$158,3,FALSE)</f>
        <v>-149.982933</v>
      </c>
      <c r="G7" s="3" t="s">
        <v>29</v>
      </c>
      <c r="H7" s="4" t="s">
        <v>20</v>
      </c>
      <c r="I7" s="3" t="s">
        <v>30</v>
      </c>
      <c r="J7" s="5" t="s">
        <v>31</v>
      </c>
      <c r="K7" s="5"/>
      <c r="L7" s="5">
        <v>1</v>
      </c>
      <c r="M7" s="5" t="s">
        <v>23</v>
      </c>
      <c r="N7" s="5">
        <v>55</v>
      </c>
      <c r="O7" s="5">
        <f t="shared" si="0"/>
        <v>7.5</v>
      </c>
      <c r="P7" s="5">
        <f t="shared" si="1"/>
        <v>47.5</v>
      </c>
      <c r="Q7" s="4"/>
    </row>
    <row r="8" spans="1:17" ht="25.5" x14ac:dyDescent="0.2">
      <c r="A8" s="1">
        <v>7</v>
      </c>
      <c r="B8" s="3" t="s">
        <v>34</v>
      </c>
      <c r="C8" s="4" t="s">
        <v>28</v>
      </c>
      <c r="D8" s="3" t="s">
        <v>19</v>
      </c>
      <c r="E8" s="3">
        <f>VLOOKUP($B8,'[1]69kV pole location'!$B$2:$D$158,2,FALSE)</f>
        <v>60.477646999999997</v>
      </c>
      <c r="F8" s="3">
        <f>VLOOKUP($B8,'[1]69kV pole location'!$B$2:$D$158,3,FALSE)</f>
        <v>-149.98558399999999</v>
      </c>
      <c r="G8" s="3" t="s">
        <v>29</v>
      </c>
      <c r="H8" s="4" t="s">
        <v>20</v>
      </c>
      <c r="I8" s="3" t="s">
        <v>30</v>
      </c>
      <c r="J8" s="5" t="s">
        <v>31</v>
      </c>
      <c r="K8" s="5"/>
      <c r="L8" s="5">
        <v>1</v>
      </c>
      <c r="M8" s="5" t="s">
        <v>23</v>
      </c>
      <c r="N8" s="5">
        <v>50</v>
      </c>
      <c r="O8" s="5">
        <f t="shared" si="0"/>
        <v>7</v>
      </c>
      <c r="P8" s="5">
        <f t="shared" si="1"/>
        <v>43</v>
      </c>
      <c r="Q8" s="4"/>
    </row>
    <row r="9" spans="1:17" ht="25.5" x14ac:dyDescent="0.2">
      <c r="A9" s="1">
        <v>8</v>
      </c>
      <c r="B9" s="3" t="s">
        <v>35</v>
      </c>
      <c r="C9" s="4" t="s">
        <v>28</v>
      </c>
      <c r="D9" s="3" t="s">
        <v>19</v>
      </c>
      <c r="E9" s="3">
        <f>VLOOKUP($B9,'[1]69kV pole location'!$B$2:$D$158,2,FALSE)</f>
        <v>60.477787999999997</v>
      </c>
      <c r="F9" s="3">
        <f>VLOOKUP($B9,'[1]69kV pole location'!$B$2:$D$158,3,FALSE)</f>
        <v>-149.988417</v>
      </c>
      <c r="G9" s="3" t="s">
        <v>29</v>
      </c>
      <c r="H9" s="4" t="s">
        <v>20</v>
      </c>
      <c r="I9" s="3" t="s">
        <v>30</v>
      </c>
      <c r="J9" s="5" t="s">
        <v>31</v>
      </c>
      <c r="K9" s="5"/>
      <c r="L9" s="5">
        <v>1</v>
      </c>
      <c r="M9" s="5" t="s">
        <v>23</v>
      </c>
      <c r="N9" s="5">
        <v>50</v>
      </c>
      <c r="O9" s="5">
        <f t="shared" si="0"/>
        <v>7</v>
      </c>
      <c r="P9" s="5">
        <f t="shared" si="1"/>
        <v>43</v>
      </c>
      <c r="Q9" s="4"/>
    </row>
    <row r="10" spans="1:17" ht="25.5" x14ac:dyDescent="0.2">
      <c r="A10" s="1">
        <v>9</v>
      </c>
      <c r="B10" s="3" t="s">
        <v>36</v>
      </c>
      <c r="C10" s="4" t="s">
        <v>28</v>
      </c>
      <c r="D10" s="3" t="s">
        <v>19</v>
      </c>
      <c r="E10" s="3">
        <f>VLOOKUP($B10,'[1]69kV pole location'!$B$2:$D$158,2,FALSE)</f>
        <v>60.477995</v>
      </c>
      <c r="F10" s="3">
        <f>VLOOKUP($B10,'[1]69kV pole location'!$B$2:$D$158,3,FALSE)</f>
        <v>-149.992267</v>
      </c>
      <c r="G10" s="3" t="s">
        <v>29</v>
      </c>
      <c r="H10" s="4" t="s">
        <v>20</v>
      </c>
      <c r="I10" s="3" t="s">
        <v>30</v>
      </c>
      <c r="J10" s="5" t="s">
        <v>31</v>
      </c>
      <c r="K10" s="5"/>
      <c r="L10" s="5">
        <v>1</v>
      </c>
      <c r="M10" s="5" t="s">
        <v>23</v>
      </c>
      <c r="N10" s="5">
        <v>55</v>
      </c>
      <c r="O10" s="5">
        <f t="shared" si="0"/>
        <v>7.5</v>
      </c>
      <c r="P10" s="5">
        <f t="shared" si="1"/>
        <v>47.5</v>
      </c>
      <c r="Q10" s="4"/>
    </row>
    <row r="11" spans="1:17" ht="25.5" x14ac:dyDescent="0.2">
      <c r="A11" s="1">
        <v>10</v>
      </c>
      <c r="B11" s="3" t="s">
        <v>37</v>
      </c>
      <c r="C11" s="4" t="s">
        <v>28</v>
      </c>
      <c r="D11" s="3" t="s">
        <v>38</v>
      </c>
      <c r="E11" s="3">
        <f>VLOOKUP($B11,'[1]69kV pole location'!$B$2:$D$158,2,FALSE)</f>
        <v>60.478144</v>
      </c>
      <c r="F11" s="3">
        <f>VLOOKUP($B11,'[1]69kV pole location'!$B$2:$D$158,3,FALSE)</f>
        <v>-149.99536800000001</v>
      </c>
      <c r="G11" s="3" t="s">
        <v>29</v>
      </c>
      <c r="H11" s="4" t="s">
        <v>20</v>
      </c>
      <c r="I11" s="3" t="s">
        <v>30</v>
      </c>
      <c r="J11" s="5" t="s">
        <v>31</v>
      </c>
      <c r="K11" s="5"/>
      <c r="L11" s="5">
        <v>1</v>
      </c>
      <c r="M11" s="5" t="s">
        <v>23</v>
      </c>
      <c r="N11" s="5">
        <v>50</v>
      </c>
      <c r="O11" s="5">
        <f t="shared" si="0"/>
        <v>7</v>
      </c>
      <c r="P11" s="5">
        <f t="shared" si="1"/>
        <v>43</v>
      </c>
      <c r="Q11" s="4"/>
    </row>
    <row r="12" spans="1:17" ht="25.5" x14ac:dyDescent="0.2">
      <c r="A12" s="1">
        <v>11</v>
      </c>
      <c r="B12" s="3" t="s">
        <v>39</v>
      </c>
      <c r="C12" s="4" t="s">
        <v>28</v>
      </c>
      <c r="D12" s="3" t="s">
        <v>38</v>
      </c>
      <c r="E12" s="3">
        <f>VLOOKUP($B12,'[1]69kV pole location'!$B$2:$D$158,2,FALSE)</f>
        <v>60.478276000000001</v>
      </c>
      <c r="F12" s="3">
        <f>VLOOKUP($B12,'[1]69kV pole location'!$B$2:$D$158,3,FALSE)</f>
        <v>-149.99810199999999</v>
      </c>
      <c r="G12" s="3" t="s">
        <v>29</v>
      </c>
      <c r="H12" s="4" t="s">
        <v>20</v>
      </c>
      <c r="I12" s="3" t="s">
        <v>30</v>
      </c>
      <c r="J12" s="5" t="s">
        <v>31</v>
      </c>
      <c r="K12" s="5"/>
      <c r="L12" s="5">
        <v>1</v>
      </c>
      <c r="M12" s="5" t="s">
        <v>23</v>
      </c>
      <c r="N12" s="5">
        <v>50</v>
      </c>
      <c r="O12" s="5">
        <f t="shared" si="0"/>
        <v>7</v>
      </c>
      <c r="P12" s="5">
        <f t="shared" si="1"/>
        <v>43</v>
      </c>
      <c r="Q12" s="4"/>
    </row>
    <row r="13" spans="1:17" ht="25.5" x14ac:dyDescent="0.2">
      <c r="A13" s="1">
        <v>12</v>
      </c>
      <c r="B13" s="3" t="s">
        <v>40</v>
      </c>
      <c r="C13" s="4" t="s">
        <v>28</v>
      </c>
      <c r="D13" s="3" t="s">
        <v>38</v>
      </c>
      <c r="E13" s="3">
        <f>VLOOKUP($B13,'[1]69kV pole location'!$B$2:$D$158,2,FALSE)</f>
        <v>60.478445999999998</v>
      </c>
      <c r="F13" s="3">
        <f>VLOOKUP($B13,'[1]69kV pole location'!$B$2:$D$158,3,FALSE)</f>
        <v>-150.00138799999999</v>
      </c>
      <c r="G13" s="3" t="s">
        <v>29</v>
      </c>
      <c r="H13" s="4" t="s">
        <v>20</v>
      </c>
      <c r="I13" s="3" t="s">
        <v>30</v>
      </c>
      <c r="J13" s="5" t="s">
        <v>31</v>
      </c>
      <c r="K13" s="5"/>
      <c r="L13" s="5">
        <v>1</v>
      </c>
      <c r="M13" s="5" t="s">
        <v>23</v>
      </c>
      <c r="N13" s="5">
        <v>50</v>
      </c>
      <c r="O13" s="5">
        <f t="shared" si="0"/>
        <v>7</v>
      </c>
      <c r="P13" s="5">
        <f t="shared" si="1"/>
        <v>43</v>
      </c>
      <c r="Q13" s="4"/>
    </row>
    <row r="14" spans="1:17" ht="25.5" x14ac:dyDescent="0.2">
      <c r="A14" s="1">
        <v>13</v>
      </c>
      <c r="B14" s="3" t="s">
        <v>41</v>
      </c>
      <c r="C14" s="4" t="s">
        <v>28</v>
      </c>
      <c r="D14" s="3" t="s">
        <v>38</v>
      </c>
      <c r="E14" s="3">
        <f>VLOOKUP($B14,'[1]69kV pole location'!$B$2:$D$158,2,FALSE)</f>
        <v>60.478617999999997</v>
      </c>
      <c r="F14" s="3">
        <f>VLOOKUP($B14,'[1]69kV pole location'!$B$2:$D$158,3,FALSE)</f>
        <v>-150.004955</v>
      </c>
      <c r="G14" s="3" t="s">
        <v>29</v>
      </c>
      <c r="H14" s="4" t="s">
        <v>20</v>
      </c>
      <c r="I14" s="3" t="s">
        <v>30</v>
      </c>
      <c r="J14" s="5" t="s">
        <v>31</v>
      </c>
      <c r="K14" s="5"/>
      <c r="L14" s="5">
        <v>1</v>
      </c>
      <c r="M14" s="5" t="s">
        <v>23</v>
      </c>
      <c r="N14" s="5">
        <v>55</v>
      </c>
      <c r="O14" s="5">
        <f t="shared" si="0"/>
        <v>7.5</v>
      </c>
      <c r="P14" s="5">
        <f t="shared" si="1"/>
        <v>47.5</v>
      </c>
      <c r="Q14" s="4"/>
    </row>
    <row r="15" spans="1:17" ht="25.5" x14ac:dyDescent="0.2">
      <c r="A15" s="1">
        <v>14</v>
      </c>
      <c r="B15" s="3" t="s">
        <v>42</v>
      </c>
      <c r="C15" s="4" t="s">
        <v>28</v>
      </c>
      <c r="D15" s="3" t="s">
        <v>38</v>
      </c>
      <c r="E15" s="3">
        <f>VLOOKUP($B15,'[1]69kV pole location'!$B$2:$D$158,2,FALSE)</f>
        <v>60.478774000000001</v>
      </c>
      <c r="F15" s="3">
        <f>VLOOKUP($B15,'[1]69kV pole location'!$B$2:$D$158,3,FALSE)</f>
        <v>-150.007992</v>
      </c>
      <c r="G15" s="3" t="s">
        <v>29</v>
      </c>
      <c r="H15" s="4" t="s">
        <v>20</v>
      </c>
      <c r="I15" s="3" t="s">
        <v>30</v>
      </c>
      <c r="J15" s="5" t="s">
        <v>31</v>
      </c>
      <c r="K15" s="5"/>
      <c r="L15" s="5">
        <v>1</v>
      </c>
      <c r="M15" s="5" t="s">
        <v>23</v>
      </c>
      <c r="N15" s="5">
        <v>60</v>
      </c>
      <c r="O15" s="5">
        <f t="shared" si="0"/>
        <v>8</v>
      </c>
      <c r="P15" s="5">
        <f t="shared" si="1"/>
        <v>52</v>
      </c>
      <c r="Q15" s="4"/>
    </row>
    <row r="16" spans="1:17" ht="25.5" x14ac:dyDescent="0.2">
      <c r="A16" s="1">
        <v>15</v>
      </c>
      <c r="B16" s="3" t="s">
        <v>43</v>
      </c>
      <c r="C16" s="4" t="s">
        <v>28</v>
      </c>
      <c r="D16" s="3" t="s">
        <v>38</v>
      </c>
      <c r="E16" s="3">
        <f>VLOOKUP($B16,'[1]69kV pole location'!$B$2:$D$158,2,FALSE)</f>
        <v>60.479553000000003</v>
      </c>
      <c r="F16" s="3">
        <f>VLOOKUP($B16,'[1]69kV pole location'!$B$2:$D$158,3,FALSE)</f>
        <v>-150.009546</v>
      </c>
      <c r="G16" s="3" t="s">
        <v>29</v>
      </c>
      <c r="H16" s="4" t="s">
        <v>20</v>
      </c>
      <c r="I16" s="3" t="s">
        <v>30</v>
      </c>
      <c r="J16" s="5" t="s">
        <v>31</v>
      </c>
      <c r="K16" s="5"/>
      <c r="L16" s="5">
        <v>1</v>
      </c>
      <c r="M16" s="5" t="s">
        <v>23</v>
      </c>
      <c r="N16" s="5">
        <v>50</v>
      </c>
      <c r="O16" s="5">
        <f t="shared" si="0"/>
        <v>7</v>
      </c>
      <c r="P16" s="5">
        <f t="shared" si="1"/>
        <v>43</v>
      </c>
      <c r="Q16" s="4"/>
    </row>
    <row r="17" spans="1:17" ht="25.5" x14ac:dyDescent="0.2">
      <c r="A17" s="1">
        <v>16</v>
      </c>
      <c r="B17" s="3" t="s">
        <v>44</v>
      </c>
      <c r="C17" s="4" t="s">
        <v>28</v>
      </c>
      <c r="D17" s="3" t="s">
        <v>38</v>
      </c>
      <c r="E17" s="3">
        <f>VLOOKUP($B17,'[1]69kV pole location'!$B$2:$D$158,2,FALSE)</f>
        <v>60.480452999999997</v>
      </c>
      <c r="F17" s="3">
        <f>VLOOKUP($B17,'[1]69kV pole location'!$B$2:$D$158,3,FALSE)</f>
        <v>-150.01135500000001</v>
      </c>
      <c r="G17" s="3" t="s">
        <v>29</v>
      </c>
      <c r="H17" s="4" t="s">
        <v>20</v>
      </c>
      <c r="I17" s="3" t="s">
        <v>30</v>
      </c>
      <c r="J17" s="5" t="s">
        <v>31</v>
      </c>
      <c r="K17" s="5"/>
      <c r="L17" s="5">
        <v>1</v>
      </c>
      <c r="M17" s="5" t="s">
        <v>23</v>
      </c>
      <c r="N17" s="5">
        <v>50</v>
      </c>
      <c r="O17" s="5">
        <f t="shared" si="0"/>
        <v>7</v>
      </c>
      <c r="P17" s="5">
        <f t="shared" si="1"/>
        <v>43</v>
      </c>
      <c r="Q17" s="4"/>
    </row>
    <row r="18" spans="1:17" ht="25.5" x14ac:dyDescent="0.2">
      <c r="A18" s="1">
        <v>17</v>
      </c>
      <c r="B18" s="3" t="s">
        <v>45</v>
      </c>
      <c r="C18" s="4" t="s">
        <v>28</v>
      </c>
      <c r="D18" s="3" t="s">
        <v>38</v>
      </c>
      <c r="E18" s="3">
        <f>VLOOKUP($B18,'[1]69kV pole location'!$B$2:$D$158,2,FALSE)</f>
        <v>60.481588000000002</v>
      </c>
      <c r="F18" s="3">
        <f>VLOOKUP($B18,'[1]69kV pole location'!$B$2:$D$158,3,FALSE)</f>
        <v>-150.013645</v>
      </c>
      <c r="G18" s="3" t="s">
        <v>29</v>
      </c>
      <c r="H18" s="4" t="s">
        <v>20</v>
      </c>
      <c r="I18" s="3" t="s">
        <v>30</v>
      </c>
      <c r="J18" s="5" t="s">
        <v>31</v>
      </c>
      <c r="K18" s="5"/>
      <c r="L18" s="5">
        <v>1</v>
      </c>
      <c r="M18" s="5" t="s">
        <v>23</v>
      </c>
      <c r="N18" s="5">
        <v>55</v>
      </c>
      <c r="O18" s="5">
        <f t="shared" si="0"/>
        <v>7.5</v>
      </c>
      <c r="P18" s="5">
        <f t="shared" si="1"/>
        <v>47.5</v>
      </c>
      <c r="Q18" s="4"/>
    </row>
    <row r="19" spans="1:17" ht="25.5" x14ac:dyDescent="0.2">
      <c r="A19" s="1">
        <v>18</v>
      </c>
      <c r="B19" s="3" t="s">
        <v>46</v>
      </c>
      <c r="C19" s="4" t="s">
        <v>28</v>
      </c>
      <c r="D19" s="3" t="s">
        <v>38</v>
      </c>
      <c r="E19" s="3">
        <f>VLOOKUP($B19,'[1]69kV pole location'!$B$2:$D$158,2,FALSE)</f>
        <v>60.482798000000003</v>
      </c>
      <c r="F19" s="3">
        <f>VLOOKUP($B19,'[1]69kV pole location'!$B$2:$D$158,3,FALSE)</f>
        <v>-150.016074</v>
      </c>
      <c r="G19" s="3" t="s">
        <v>29</v>
      </c>
      <c r="H19" s="4" t="s">
        <v>20</v>
      </c>
      <c r="I19" s="3" t="s">
        <v>30</v>
      </c>
      <c r="J19" s="5" t="s">
        <v>31</v>
      </c>
      <c r="K19" s="5"/>
      <c r="L19" s="5">
        <v>1</v>
      </c>
      <c r="M19" s="5" t="s">
        <v>23</v>
      </c>
      <c r="N19" s="5">
        <v>55</v>
      </c>
      <c r="O19" s="5">
        <f t="shared" si="0"/>
        <v>7.5</v>
      </c>
      <c r="P19" s="5">
        <f t="shared" si="1"/>
        <v>47.5</v>
      </c>
      <c r="Q19" s="4"/>
    </row>
    <row r="20" spans="1:17" ht="25.5" x14ac:dyDescent="0.2">
      <c r="A20" s="1">
        <v>19</v>
      </c>
      <c r="B20" s="3" t="s">
        <v>47</v>
      </c>
      <c r="C20" s="4" t="s">
        <v>28</v>
      </c>
      <c r="D20" s="3" t="s">
        <v>38</v>
      </c>
      <c r="E20" s="3">
        <f>VLOOKUP($B20,'[1]69kV pole location'!$B$2:$D$158,2,FALSE)</f>
        <v>60.483960000000003</v>
      </c>
      <c r="F20" s="3">
        <f>VLOOKUP($B20,'[1]69kV pole location'!$B$2:$D$158,3,FALSE)</f>
        <v>-150.01839699999999</v>
      </c>
      <c r="G20" s="3" t="s">
        <v>29</v>
      </c>
      <c r="H20" s="4" t="s">
        <v>20</v>
      </c>
      <c r="I20" s="3" t="s">
        <v>30</v>
      </c>
      <c r="J20" s="5" t="s">
        <v>31</v>
      </c>
      <c r="K20" s="5"/>
      <c r="L20" s="5">
        <v>1</v>
      </c>
      <c r="M20" s="5" t="s">
        <v>23</v>
      </c>
      <c r="N20" s="5">
        <v>55</v>
      </c>
      <c r="O20" s="5">
        <f t="shared" si="0"/>
        <v>7.5</v>
      </c>
      <c r="P20" s="5">
        <f t="shared" si="1"/>
        <v>47.5</v>
      </c>
      <c r="Q20" s="4"/>
    </row>
    <row r="21" spans="1:17" ht="25.5" x14ac:dyDescent="0.2">
      <c r="A21" s="1">
        <v>20</v>
      </c>
      <c r="B21" s="3" t="s">
        <v>48</v>
      </c>
      <c r="C21" s="4" t="s">
        <v>28</v>
      </c>
      <c r="D21" s="3" t="s">
        <v>38</v>
      </c>
      <c r="E21" s="3">
        <f>VLOOKUP($B21,'[1]69kV pole location'!$B$2:$D$158,2,FALSE)</f>
        <v>60.485208999999998</v>
      </c>
      <c r="F21" s="3">
        <f>VLOOKUP($B21,'[1]69kV pole location'!$B$2:$D$158,3,FALSE)</f>
        <v>-150.02091300000001</v>
      </c>
      <c r="G21" s="3" t="s">
        <v>29</v>
      </c>
      <c r="H21" s="4" t="s">
        <v>20</v>
      </c>
      <c r="I21" s="3" t="s">
        <v>30</v>
      </c>
      <c r="J21" s="5" t="s">
        <v>31</v>
      </c>
      <c r="K21" s="5" t="s">
        <v>49</v>
      </c>
      <c r="L21" s="5">
        <v>1</v>
      </c>
      <c r="M21" s="5" t="s">
        <v>23</v>
      </c>
      <c r="N21" s="5">
        <v>55</v>
      </c>
      <c r="O21" s="5">
        <f t="shared" si="0"/>
        <v>7.5</v>
      </c>
      <c r="P21" s="5">
        <f t="shared" si="1"/>
        <v>47.5</v>
      </c>
      <c r="Q21" s="4" t="s">
        <v>50</v>
      </c>
    </row>
    <row r="22" spans="1:17" ht="25.5" x14ac:dyDescent="0.2">
      <c r="A22" s="1">
        <v>21</v>
      </c>
      <c r="B22" s="3" t="s">
        <v>51</v>
      </c>
      <c r="C22" s="4" t="s">
        <v>28</v>
      </c>
      <c r="D22" s="3" t="s">
        <v>38</v>
      </c>
      <c r="E22" s="3">
        <f>VLOOKUP($B22,'[1]69kV pole location'!$B$2:$D$158,2,FALSE)</f>
        <v>60.486490000000003</v>
      </c>
      <c r="F22" s="3">
        <f>VLOOKUP($B22,'[1]69kV pole location'!$B$2:$D$158,3,FALSE)</f>
        <v>-150.02348900000001</v>
      </c>
      <c r="G22" s="3" t="s">
        <v>29</v>
      </c>
      <c r="H22" s="4" t="s">
        <v>20</v>
      </c>
      <c r="I22" s="3" t="s">
        <v>30</v>
      </c>
      <c r="J22" s="5" t="s">
        <v>52</v>
      </c>
      <c r="K22" s="5" t="s">
        <v>49</v>
      </c>
      <c r="L22" s="5">
        <v>3</v>
      </c>
      <c r="M22" s="5" t="s">
        <v>23</v>
      </c>
      <c r="N22" s="5">
        <v>55</v>
      </c>
      <c r="O22" s="5">
        <f t="shared" si="0"/>
        <v>7.5</v>
      </c>
      <c r="P22" s="5">
        <f t="shared" si="1"/>
        <v>47.5</v>
      </c>
      <c r="Q22" s="4" t="s">
        <v>50</v>
      </c>
    </row>
    <row r="23" spans="1:17" ht="25.5" x14ac:dyDescent="0.2">
      <c r="A23" s="1">
        <v>22</v>
      </c>
      <c r="B23" s="3" t="s">
        <v>53</v>
      </c>
      <c r="C23" s="4" t="s">
        <v>54</v>
      </c>
      <c r="D23" s="3" t="s">
        <v>38</v>
      </c>
      <c r="E23" s="3">
        <f>VLOOKUP($B23,'[1]69kV pole location'!$B$2:$D$158,2,FALSE)</f>
        <v>60.488641999999999</v>
      </c>
      <c r="F23" s="3">
        <f>VLOOKUP($B23,'[1]69kV pole location'!$B$2:$D$158,3,FALSE)</f>
        <v>-150.02775299999999</v>
      </c>
      <c r="G23" s="3" t="s">
        <v>29</v>
      </c>
      <c r="H23" s="4" t="s">
        <v>20</v>
      </c>
      <c r="I23" s="3" t="s">
        <v>30</v>
      </c>
      <c r="J23" s="5" t="s">
        <v>55</v>
      </c>
      <c r="K23" s="5" t="s">
        <v>56</v>
      </c>
      <c r="L23" s="5">
        <v>2</v>
      </c>
      <c r="M23" s="5" t="s">
        <v>23</v>
      </c>
      <c r="N23" s="5">
        <v>60</v>
      </c>
      <c r="O23" s="5">
        <f t="shared" si="0"/>
        <v>8</v>
      </c>
      <c r="P23" s="5">
        <f t="shared" si="1"/>
        <v>52</v>
      </c>
      <c r="Q23" s="4" t="s">
        <v>57</v>
      </c>
    </row>
    <row r="24" spans="1:17" ht="25.5" x14ac:dyDescent="0.2">
      <c r="A24" s="1">
        <v>24</v>
      </c>
      <c r="B24" s="3" t="s">
        <v>58</v>
      </c>
      <c r="C24" s="4" t="s">
        <v>54</v>
      </c>
      <c r="D24" s="3" t="s">
        <v>59</v>
      </c>
      <c r="E24" s="3">
        <f>VLOOKUP($B24,'[1]69kV pole location'!$B$2:$D$158,2,FALSE)</f>
        <v>60.490188000000003</v>
      </c>
      <c r="F24" s="3">
        <f>VLOOKUP($B24,'[1]69kV pole location'!$B$2:$D$158,3,FALSE)</f>
        <v>-150.03084999999999</v>
      </c>
      <c r="G24" s="3" t="s">
        <v>29</v>
      </c>
      <c r="H24" s="4" t="s">
        <v>20</v>
      </c>
      <c r="I24" s="3" t="s">
        <v>30</v>
      </c>
      <c r="J24" s="5" t="s">
        <v>55</v>
      </c>
      <c r="K24" s="5"/>
      <c r="L24" s="5">
        <v>1</v>
      </c>
      <c r="M24" s="5" t="s">
        <v>23</v>
      </c>
      <c r="N24" s="5">
        <v>70</v>
      </c>
      <c r="O24" s="5">
        <f t="shared" si="0"/>
        <v>9</v>
      </c>
      <c r="P24" s="5">
        <f t="shared" si="1"/>
        <v>61</v>
      </c>
      <c r="Q24" s="4"/>
    </row>
    <row r="25" spans="1:17" ht="25.5" x14ac:dyDescent="0.2">
      <c r="A25" s="1">
        <v>25</v>
      </c>
      <c r="B25" s="3" t="s">
        <v>60</v>
      </c>
      <c r="C25" s="4" t="s">
        <v>54</v>
      </c>
      <c r="D25" s="3" t="s">
        <v>59</v>
      </c>
      <c r="E25" s="3">
        <f>VLOOKUP($B25,'[1]69kV pole location'!$B$2:$D$158,2,FALSE)</f>
        <v>60.490129000000003</v>
      </c>
      <c r="F25" s="3">
        <f>VLOOKUP($B25,'[1]69kV pole location'!$B$2:$D$158,3,FALSE)</f>
        <v>-150.03161399999999</v>
      </c>
      <c r="G25" s="3" t="s">
        <v>29</v>
      </c>
      <c r="H25" s="4" t="s">
        <v>20</v>
      </c>
      <c r="I25" s="3" t="s">
        <v>30</v>
      </c>
      <c r="J25" s="5" t="s">
        <v>55</v>
      </c>
      <c r="K25" s="5"/>
      <c r="L25" s="5">
        <v>1</v>
      </c>
      <c r="M25" s="5" t="s">
        <v>23</v>
      </c>
      <c r="N25" s="5">
        <v>50</v>
      </c>
      <c r="O25" s="5">
        <f t="shared" si="0"/>
        <v>7</v>
      </c>
      <c r="P25" s="5">
        <f t="shared" si="1"/>
        <v>43</v>
      </c>
      <c r="Q25" s="4"/>
    </row>
    <row r="26" spans="1:17" ht="25.5" x14ac:dyDescent="0.2">
      <c r="A26" s="1">
        <v>26</v>
      </c>
      <c r="B26" s="3" t="s">
        <v>61</v>
      </c>
      <c r="C26" s="4" t="s">
        <v>54</v>
      </c>
      <c r="D26" s="3" t="s">
        <v>59</v>
      </c>
      <c r="E26" s="3">
        <f>VLOOKUP($B26,'[1]69kV pole location'!$B$2:$D$158,2,FALSE)</f>
        <v>60.490000999999999</v>
      </c>
      <c r="F26" s="3">
        <f>VLOOKUP($B26,'[1]69kV pole location'!$B$2:$D$158,3,FALSE)</f>
        <v>-150.03361699999999</v>
      </c>
      <c r="G26" s="3" t="s">
        <v>29</v>
      </c>
      <c r="H26" s="4" t="s">
        <v>20</v>
      </c>
      <c r="I26" s="3" t="s">
        <v>30</v>
      </c>
      <c r="J26" s="5" t="s">
        <v>55</v>
      </c>
      <c r="K26" s="5"/>
      <c r="L26" s="5">
        <v>1</v>
      </c>
      <c r="M26" s="5" t="s">
        <v>23</v>
      </c>
      <c r="N26" s="5">
        <v>45</v>
      </c>
      <c r="O26" s="5">
        <f t="shared" si="0"/>
        <v>6.5</v>
      </c>
      <c r="P26" s="5">
        <f t="shared" si="1"/>
        <v>38.5</v>
      </c>
      <c r="Q26" s="4"/>
    </row>
    <row r="27" spans="1:17" ht="25.5" x14ac:dyDescent="0.2">
      <c r="A27" s="1">
        <v>27</v>
      </c>
      <c r="B27" s="3" t="s">
        <v>62</v>
      </c>
      <c r="C27" s="4" t="s">
        <v>54</v>
      </c>
      <c r="D27" s="3" t="s">
        <v>59</v>
      </c>
      <c r="E27" s="3">
        <f>VLOOKUP($B27,'[1]69kV pole location'!$B$2:$D$158,2,FALSE)</f>
        <v>60.489725999999997</v>
      </c>
      <c r="F27" s="3">
        <f>VLOOKUP($B27,'[1]69kV pole location'!$B$2:$D$158,3,FALSE)</f>
        <v>-150.03823299999999</v>
      </c>
      <c r="G27" s="3" t="s">
        <v>29</v>
      </c>
      <c r="H27" s="4" t="s">
        <v>20</v>
      </c>
      <c r="I27" s="3" t="s">
        <v>30</v>
      </c>
      <c r="J27" s="5" t="s">
        <v>55</v>
      </c>
      <c r="K27" s="5"/>
      <c r="L27" s="5">
        <v>2</v>
      </c>
      <c r="M27" s="5" t="s">
        <v>23</v>
      </c>
      <c r="N27" s="5">
        <v>50</v>
      </c>
      <c r="O27" s="5">
        <f t="shared" si="0"/>
        <v>7</v>
      </c>
      <c r="P27" s="5">
        <f t="shared" si="1"/>
        <v>43</v>
      </c>
      <c r="Q27" s="4"/>
    </row>
    <row r="28" spans="1:17" ht="25.5" x14ac:dyDescent="0.2">
      <c r="A28" s="1">
        <v>28</v>
      </c>
      <c r="B28" s="3" t="s">
        <v>63</v>
      </c>
      <c r="C28" s="4" t="s">
        <v>54</v>
      </c>
      <c r="D28" s="3" t="s">
        <v>59</v>
      </c>
      <c r="E28" s="3">
        <f>VLOOKUP($B28,'[1]69kV pole location'!$B$2:$D$158,2,FALSE)</f>
        <v>60.489274999999999</v>
      </c>
      <c r="F28" s="3">
        <f>VLOOKUP($B28,'[1]69kV pole location'!$B$2:$D$158,3,FALSE)</f>
        <v>-150.045345</v>
      </c>
      <c r="G28" s="3" t="s">
        <v>29</v>
      </c>
      <c r="H28" s="4" t="s">
        <v>20</v>
      </c>
      <c r="I28" s="3" t="s">
        <v>30</v>
      </c>
      <c r="J28" s="5" t="s">
        <v>55</v>
      </c>
      <c r="K28" s="5"/>
      <c r="L28" s="5">
        <v>2</v>
      </c>
      <c r="M28" s="5" t="s">
        <v>23</v>
      </c>
      <c r="N28" s="5">
        <v>55</v>
      </c>
      <c r="O28" s="5">
        <f t="shared" si="0"/>
        <v>7.5</v>
      </c>
      <c r="P28" s="5">
        <f t="shared" si="1"/>
        <v>47.5</v>
      </c>
      <c r="Q28" s="4"/>
    </row>
    <row r="29" spans="1:17" ht="25.5" x14ac:dyDescent="0.2">
      <c r="A29" s="1">
        <v>29</v>
      </c>
      <c r="B29" s="3" t="s">
        <v>64</v>
      </c>
      <c r="C29" s="4" t="s">
        <v>54</v>
      </c>
      <c r="D29" s="3" t="s">
        <v>59</v>
      </c>
      <c r="E29" s="3">
        <f>VLOOKUP($B29,'[1]69kV pole location'!$B$2:$D$158,2,FALSE)</f>
        <v>60.488956999999999</v>
      </c>
      <c r="F29" s="3">
        <f>VLOOKUP($B29,'[1]69kV pole location'!$B$2:$D$158,3,FALSE)</f>
        <v>-150.05029099999999</v>
      </c>
      <c r="G29" s="3" t="s">
        <v>29</v>
      </c>
      <c r="H29" s="4" t="s">
        <v>20</v>
      </c>
      <c r="I29" s="3" t="s">
        <v>30</v>
      </c>
      <c r="J29" s="5" t="s">
        <v>55</v>
      </c>
      <c r="K29" s="5"/>
      <c r="L29" s="5">
        <v>2</v>
      </c>
      <c r="M29" s="5" t="s">
        <v>23</v>
      </c>
      <c r="N29" s="5">
        <v>45</v>
      </c>
      <c r="O29" s="5">
        <f t="shared" si="0"/>
        <v>6.5</v>
      </c>
      <c r="P29" s="5">
        <f t="shared" si="1"/>
        <v>38.5</v>
      </c>
      <c r="Q29" s="4"/>
    </row>
    <row r="30" spans="1:17" ht="25.5" x14ac:dyDescent="0.2">
      <c r="A30" s="1">
        <v>30</v>
      </c>
      <c r="B30" s="3" t="s">
        <v>65</v>
      </c>
      <c r="C30" s="4" t="s">
        <v>54</v>
      </c>
      <c r="D30" s="3" t="s">
        <v>59</v>
      </c>
      <c r="E30" s="3">
        <f>VLOOKUP($B30,'[1]69kV pole location'!$B$2:$D$158,2,FALSE)</f>
        <v>60.488683000000002</v>
      </c>
      <c r="F30" s="3">
        <f>VLOOKUP($B30,'[1]69kV pole location'!$B$2:$D$158,3,FALSE)</f>
        <v>-150.054686</v>
      </c>
      <c r="G30" s="3" t="s">
        <v>29</v>
      </c>
      <c r="H30" s="4" t="s">
        <v>20</v>
      </c>
      <c r="I30" s="3" t="s">
        <v>30</v>
      </c>
      <c r="J30" s="5" t="s">
        <v>55</v>
      </c>
      <c r="K30" s="5"/>
      <c r="L30" s="5">
        <v>2</v>
      </c>
      <c r="M30" s="5" t="s">
        <v>23</v>
      </c>
      <c r="N30" s="5">
        <v>50</v>
      </c>
      <c r="O30" s="5">
        <f t="shared" si="0"/>
        <v>7</v>
      </c>
      <c r="P30" s="5">
        <f t="shared" si="1"/>
        <v>43</v>
      </c>
      <c r="Q30" s="4"/>
    </row>
    <row r="31" spans="1:17" ht="25.5" x14ac:dyDescent="0.2">
      <c r="A31" s="1">
        <v>31</v>
      </c>
      <c r="B31" s="3" t="s">
        <v>66</v>
      </c>
      <c r="C31" s="4" t="s">
        <v>54</v>
      </c>
      <c r="D31" s="3" t="s">
        <v>59</v>
      </c>
      <c r="E31" s="3">
        <f>VLOOKUP($B31,'[1]69kV pole location'!$B$2:$D$158,2,FALSE)</f>
        <v>60.488318999999997</v>
      </c>
      <c r="F31" s="3">
        <f>VLOOKUP($B31,'[1]69kV pole location'!$B$2:$D$158,3,FALSE)</f>
        <v>-150.06042099999999</v>
      </c>
      <c r="G31" s="3" t="s">
        <v>29</v>
      </c>
      <c r="H31" s="4" t="s">
        <v>20</v>
      </c>
      <c r="I31" s="3" t="s">
        <v>30</v>
      </c>
      <c r="J31" s="5" t="s">
        <v>55</v>
      </c>
      <c r="K31" s="5"/>
      <c r="L31" s="5">
        <v>3</v>
      </c>
      <c r="M31" s="5" t="s">
        <v>23</v>
      </c>
      <c r="N31" s="5">
        <v>40</v>
      </c>
      <c r="O31" s="5">
        <f t="shared" si="0"/>
        <v>6</v>
      </c>
      <c r="P31" s="5">
        <f t="shared" si="1"/>
        <v>34</v>
      </c>
      <c r="Q31" s="4"/>
    </row>
    <row r="32" spans="1:17" ht="25.5" x14ac:dyDescent="0.2">
      <c r="A32" s="1">
        <v>32</v>
      </c>
      <c r="B32" s="3" t="s">
        <v>67</v>
      </c>
      <c r="C32" s="4" t="s">
        <v>54</v>
      </c>
      <c r="D32" s="3" t="s">
        <v>68</v>
      </c>
      <c r="E32" s="3">
        <f>VLOOKUP($B32,'[1]69kV pole location'!$B$2:$D$158,2,FALSE)</f>
        <v>60.488964000000003</v>
      </c>
      <c r="F32" s="3">
        <f>VLOOKUP($B32,'[1]69kV pole location'!$B$2:$D$158,3,FALSE)</f>
        <v>-150.06438299999999</v>
      </c>
      <c r="G32" s="3" t="s">
        <v>29</v>
      </c>
      <c r="H32" s="4" t="s">
        <v>20</v>
      </c>
      <c r="I32" s="3" t="s">
        <v>30</v>
      </c>
      <c r="J32" s="5" t="s">
        <v>55</v>
      </c>
      <c r="K32" s="5"/>
      <c r="L32" s="5">
        <v>1</v>
      </c>
      <c r="M32" s="5" t="s">
        <v>23</v>
      </c>
      <c r="N32" s="5">
        <v>45</v>
      </c>
      <c r="O32" s="5">
        <f t="shared" si="0"/>
        <v>6.5</v>
      </c>
      <c r="P32" s="5">
        <f t="shared" si="1"/>
        <v>38.5</v>
      </c>
      <c r="Q32" s="4"/>
    </row>
    <row r="33" spans="1:17" ht="25.5" x14ac:dyDescent="0.2">
      <c r="A33" s="1">
        <v>33</v>
      </c>
      <c r="B33" s="3" t="s">
        <v>69</v>
      </c>
      <c r="C33" s="4" t="s">
        <v>54</v>
      </c>
      <c r="D33" s="3" t="s">
        <v>68</v>
      </c>
      <c r="E33" s="3">
        <f>VLOOKUP($B33,'[1]69kV pole location'!$B$2:$D$158,2,FALSE)</f>
        <v>60.489185999999997</v>
      </c>
      <c r="F33" s="3">
        <f>VLOOKUP($B33,'[1]69kV pole location'!$B$2:$D$158,3,FALSE)</f>
        <v>-150.065743</v>
      </c>
      <c r="G33" s="3" t="s">
        <v>29</v>
      </c>
      <c r="H33" s="4" t="s">
        <v>20</v>
      </c>
      <c r="I33" s="3" t="s">
        <v>30</v>
      </c>
      <c r="J33" s="5" t="s">
        <v>55</v>
      </c>
      <c r="K33" s="5"/>
      <c r="L33" s="5">
        <v>1</v>
      </c>
      <c r="M33" s="5" t="s">
        <v>23</v>
      </c>
      <c r="N33" s="5">
        <v>55</v>
      </c>
      <c r="O33" s="5">
        <f t="shared" si="0"/>
        <v>7.5</v>
      </c>
      <c r="P33" s="5">
        <f t="shared" si="1"/>
        <v>47.5</v>
      </c>
      <c r="Q33" s="4"/>
    </row>
    <row r="34" spans="1:17" ht="25.5" x14ac:dyDescent="0.2">
      <c r="A34" s="1">
        <v>34</v>
      </c>
      <c r="B34" s="3" t="s">
        <v>70</v>
      </c>
      <c r="C34" s="4" t="s">
        <v>54</v>
      </c>
      <c r="D34" s="3" t="s">
        <v>68</v>
      </c>
      <c r="E34" s="3">
        <f>VLOOKUP($B34,'[1]69kV pole location'!$B$2:$D$158,2,FALSE)</f>
        <v>60.489170999999999</v>
      </c>
      <c r="F34" s="3">
        <f>VLOOKUP($B34,'[1]69kV pole location'!$B$2:$D$158,3,FALSE)</f>
        <v>-150.06792200000001</v>
      </c>
      <c r="G34" s="3" t="s">
        <v>29</v>
      </c>
      <c r="H34" s="4" t="s">
        <v>20</v>
      </c>
      <c r="I34" s="3" t="s">
        <v>30</v>
      </c>
      <c r="J34" s="5" t="s">
        <v>55</v>
      </c>
      <c r="K34" s="5"/>
      <c r="L34" s="5">
        <v>1</v>
      </c>
      <c r="M34" s="5" t="s">
        <v>23</v>
      </c>
      <c r="N34" s="5">
        <v>55</v>
      </c>
      <c r="O34" s="5">
        <f t="shared" si="0"/>
        <v>7.5</v>
      </c>
      <c r="P34" s="5">
        <f t="shared" si="1"/>
        <v>47.5</v>
      </c>
      <c r="Q34" s="4"/>
    </row>
    <row r="35" spans="1:17" ht="25.5" x14ac:dyDescent="0.2">
      <c r="A35" s="1">
        <v>35</v>
      </c>
      <c r="B35" s="3" t="s">
        <v>71</v>
      </c>
      <c r="C35" s="4" t="s">
        <v>54</v>
      </c>
      <c r="D35" s="3" t="s">
        <v>68</v>
      </c>
      <c r="E35" s="3">
        <f>VLOOKUP($B35,'[1]69kV pole location'!$B$2:$D$158,2,FALSE)</f>
        <v>60.489082000000003</v>
      </c>
      <c r="F35" s="3">
        <f>VLOOKUP($B35,'[1]69kV pole location'!$B$2:$D$158,3,FALSE)</f>
        <v>-150.06881200000001</v>
      </c>
      <c r="G35" s="3" t="s">
        <v>29</v>
      </c>
      <c r="H35" s="4" t="s">
        <v>20</v>
      </c>
      <c r="I35" s="3" t="s">
        <v>30</v>
      </c>
      <c r="J35" s="5" t="s">
        <v>55</v>
      </c>
      <c r="K35" s="5"/>
      <c r="L35" s="5">
        <v>1</v>
      </c>
      <c r="M35" s="5" t="s">
        <v>23</v>
      </c>
      <c r="N35" s="5">
        <v>45</v>
      </c>
      <c r="O35" s="5">
        <f t="shared" si="0"/>
        <v>6.5</v>
      </c>
      <c r="P35" s="5">
        <f t="shared" si="1"/>
        <v>38.5</v>
      </c>
      <c r="Q35" s="4"/>
    </row>
    <row r="36" spans="1:17" ht="25.5" x14ac:dyDescent="0.2">
      <c r="A36" s="1">
        <v>36</v>
      </c>
      <c r="B36" s="3" t="s">
        <v>72</v>
      </c>
      <c r="C36" s="4" t="s">
        <v>54</v>
      </c>
      <c r="D36" s="3" t="s">
        <v>68</v>
      </c>
      <c r="E36" s="3">
        <f>VLOOKUP($B36,'[1]69kV pole location'!$B$2:$D$158,2,FALSE)</f>
        <v>60.488799999999998</v>
      </c>
      <c r="F36" s="3">
        <f>VLOOKUP($B36,'[1]69kV pole location'!$B$2:$D$158,3,FALSE)</f>
        <v>-150.07185000000001</v>
      </c>
      <c r="G36" s="3" t="s">
        <v>29</v>
      </c>
      <c r="H36" s="4" t="s">
        <v>20</v>
      </c>
      <c r="I36" s="3" t="s">
        <v>30</v>
      </c>
      <c r="J36" s="5" t="s">
        <v>55</v>
      </c>
      <c r="K36" s="5"/>
      <c r="L36" s="5">
        <v>1</v>
      </c>
      <c r="M36" s="5" t="s">
        <v>23</v>
      </c>
      <c r="N36" s="5">
        <v>45</v>
      </c>
      <c r="O36" s="5">
        <f t="shared" si="0"/>
        <v>6.5</v>
      </c>
      <c r="P36" s="5">
        <f t="shared" si="1"/>
        <v>38.5</v>
      </c>
      <c r="Q36" s="4" t="s">
        <v>73</v>
      </c>
    </row>
    <row r="37" spans="1:17" ht="25.5" x14ac:dyDescent="0.2">
      <c r="A37" s="1">
        <v>37</v>
      </c>
      <c r="B37" s="3" t="s">
        <v>74</v>
      </c>
      <c r="C37" s="4" t="s">
        <v>54</v>
      </c>
      <c r="D37" s="3" t="s">
        <v>75</v>
      </c>
      <c r="E37" s="3">
        <f>VLOOKUP($B37,'[1]69kV pole location'!$B$2:$D$158,2,FALSE)</f>
        <v>60.488553000000003</v>
      </c>
      <c r="F37" s="3">
        <f>VLOOKUP($B37,'[1]69kV pole location'!$B$2:$D$158,3,FALSE)</f>
        <v>-150.074442</v>
      </c>
      <c r="G37" s="3" t="s">
        <v>29</v>
      </c>
      <c r="H37" s="4" t="s">
        <v>20</v>
      </c>
      <c r="I37" s="3" t="s">
        <v>30</v>
      </c>
      <c r="J37" s="5" t="s">
        <v>55</v>
      </c>
      <c r="K37" s="5"/>
      <c r="L37" s="5">
        <v>1</v>
      </c>
      <c r="M37" s="5" t="s">
        <v>23</v>
      </c>
      <c r="N37" s="5">
        <v>40</v>
      </c>
      <c r="O37" s="5">
        <f t="shared" si="0"/>
        <v>6</v>
      </c>
      <c r="P37" s="5">
        <f t="shared" si="1"/>
        <v>34</v>
      </c>
      <c r="Q37" s="4" t="s">
        <v>73</v>
      </c>
    </row>
    <row r="38" spans="1:17" ht="25.5" x14ac:dyDescent="0.2">
      <c r="A38" s="1">
        <v>38</v>
      </c>
      <c r="B38" s="3" t="s">
        <v>76</v>
      </c>
      <c r="C38" s="4" t="s">
        <v>54</v>
      </c>
      <c r="D38" s="3" t="s">
        <v>75</v>
      </c>
      <c r="E38" s="3">
        <f>VLOOKUP($B38,'[1]69kV pole location'!$B$2:$D$158,2,FALSE)</f>
        <v>60.488444999999999</v>
      </c>
      <c r="F38" s="3">
        <f>VLOOKUP($B38,'[1]69kV pole location'!$B$2:$D$158,3,FALSE)</f>
        <v>-150.07553899999999</v>
      </c>
      <c r="G38" s="3" t="s">
        <v>29</v>
      </c>
      <c r="H38" s="4" t="s">
        <v>20</v>
      </c>
      <c r="I38" s="3" t="s">
        <v>30</v>
      </c>
      <c r="J38" s="5" t="s">
        <v>55</v>
      </c>
      <c r="K38" s="5"/>
      <c r="L38" s="5" t="s">
        <v>52</v>
      </c>
      <c r="M38" s="5" t="s">
        <v>52</v>
      </c>
      <c r="N38" s="5">
        <v>50</v>
      </c>
      <c r="O38" s="5">
        <f t="shared" si="0"/>
        <v>7</v>
      </c>
      <c r="P38" s="5">
        <f t="shared" si="1"/>
        <v>43</v>
      </c>
      <c r="Q38" s="4" t="s">
        <v>77</v>
      </c>
    </row>
    <row r="39" spans="1:17" ht="26.25" x14ac:dyDescent="0.25">
      <c r="A39" s="1">
        <v>39</v>
      </c>
      <c r="B39" s="3" t="s">
        <v>78</v>
      </c>
      <c r="C39" s="4" t="s">
        <v>54</v>
      </c>
      <c r="D39" s="3" t="s">
        <v>75</v>
      </c>
      <c r="E39" s="7">
        <v>60.488281000000001</v>
      </c>
      <c r="F39" s="7">
        <v>-150.07727600000001</v>
      </c>
      <c r="G39" s="3" t="s">
        <v>29</v>
      </c>
      <c r="H39" s="4" t="s">
        <v>20</v>
      </c>
      <c r="I39" s="3" t="s">
        <v>30</v>
      </c>
      <c r="J39" s="5" t="s">
        <v>79</v>
      </c>
      <c r="K39" s="5"/>
      <c r="L39" s="5">
        <v>1</v>
      </c>
      <c r="M39" s="5" t="s">
        <v>23</v>
      </c>
      <c r="N39" s="5">
        <v>60</v>
      </c>
      <c r="O39" s="5">
        <f t="shared" si="0"/>
        <v>8</v>
      </c>
      <c r="P39" s="5">
        <f t="shared" si="1"/>
        <v>52</v>
      </c>
      <c r="Q39" s="4" t="s">
        <v>80</v>
      </c>
    </row>
    <row r="40" spans="1:17" ht="26.25" x14ac:dyDescent="0.25">
      <c r="A40" s="1">
        <v>40</v>
      </c>
      <c r="B40" s="3" t="s">
        <v>81</v>
      </c>
      <c r="C40" s="4" t="s">
        <v>54</v>
      </c>
      <c r="D40" s="3" t="s">
        <v>75</v>
      </c>
      <c r="E40" s="8">
        <v>60.488207000000003</v>
      </c>
      <c r="F40" s="7">
        <v>-150.079455</v>
      </c>
      <c r="G40" s="3" t="s">
        <v>29</v>
      </c>
      <c r="H40" s="4" t="s">
        <v>20</v>
      </c>
      <c r="I40" s="3" t="s">
        <v>30</v>
      </c>
      <c r="J40" s="5" t="s">
        <v>79</v>
      </c>
      <c r="K40" s="5"/>
      <c r="L40" s="5">
        <v>1</v>
      </c>
      <c r="M40" s="5" t="s">
        <v>23</v>
      </c>
      <c r="N40" s="5">
        <v>45</v>
      </c>
      <c r="O40" s="5">
        <f t="shared" si="0"/>
        <v>6.5</v>
      </c>
      <c r="P40" s="5">
        <f t="shared" si="1"/>
        <v>38.5</v>
      </c>
      <c r="Q40" s="4" t="s">
        <v>80</v>
      </c>
    </row>
    <row r="41" spans="1:17" ht="25.5" x14ac:dyDescent="0.2">
      <c r="A41" s="1">
        <v>41</v>
      </c>
      <c r="B41" s="3" t="s">
        <v>82</v>
      </c>
      <c r="C41" s="4" t="s">
        <v>54</v>
      </c>
      <c r="D41" s="3" t="s">
        <v>75</v>
      </c>
      <c r="E41" s="3">
        <f>VLOOKUP($B41,'[1]69kV pole location'!$B$2:$D$158,2,FALSE)</f>
        <v>60.488135</v>
      </c>
      <c r="F41" s="3">
        <f>VLOOKUP($B41,'[1]69kV pole location'!$B$2:$D$158,3,FALSE)</f>
        <v>-150.081253</v>
      </c>
      <c r="G41" s="3" t="s">
        <v>29</v>
      </c>
      <c r="H41" s="4" t="s">
        <v>20</v>
      </c>
      <c r="I41" s="3" t="s">
        <v>30</v>
      </c>
      <c r="J41" s="5" t="s">
        <v>79</v>
      </c>
      <c r="K41" s="5"/>
      <c r="L41" s="5">
        <v>1</v>
      </c>
      <c r="M41" s="5" t="s">
        <v>23</v>
      </c>
      <c r="N41" s="5">
        <v>40</v>
      </c>
      <c r="O41" s="5">
        <f t="shared" si="0"/>
        <v>6</v>
      </c>
      <c r="P41" s="5">
        <f t="shared" si="1"/>
        <v>34</v>
      </c>
      <c r="Q41" s="4" t="s">
        <v>80</v>
      </c>
    </row>
    <row r="42" spans="1:17" ht="25.5" x14ac:dyDescent="0.2">
      <c r="A42" s="1">
        <v>42</v>
      </c>
      <c r="B42" s="3" t="s">
        <v>83</v>
      </c>
      <c r="C42" s="4" t="s">
        <v>54</v>
      </c>
      <c r="D42" s="3" t="s">
        <v>75</v>
      </c>
      <c r="E42" s="3">
        <f>VLOOKUP($B42,'[1]69kV pole location'!$B$2:$D$158,2,FALSE)</f>
        <v>60.488047000000002</v>
      </c>
      <c r="F42" s="3">
        <f>VLOOKUP($B42,'[1]69kV pole location'!$B$2:$D$158,3,FALSE)</f>
        <v>-150.08350799999999</v>
      </c>
      <c r="G42" s="3" t="s">
        <v>29</v>
      </c>
      <c r="H42" s="4" t="s">
        <v>20</v>
      </c>
      <c r="I42" s="3" t="s">
        <v>30</v>
      </c>
      <c r="J42" s="5" t="s">
        <v>79</v>
      </c>
      <c r="K42" s="5"/>
      <c r="L42" s="5">
        <v>1</v>
      </c>
      <c r="M42" s="5" t="s">
        <v>23</v>
      </c>
      <c r="N42" s="5" t="s">
        <v>52</v>
      </c>
      <c r="O42" s="5" t="s">
        <v>52</v>
      </c>
      <c r="P42" s="5" t="s">
        <v>52</v>
      </c>
      <c r="Q42" s="4" t="s">
        <v>80</v>
      </c>
    </row>
    <row r="43" spans="1:17" ht="25.5" x14ac:dyDescent="0.2">
      <c r="A43" s="1">
        <v>43</v>
      </c>
      <c r="B43" s="3" t="s">
        <v>84</v>
      </c>
      <c r="C43" s="4" t="s">
        <v>54</v>
      </c>
      <c r="D43" s="3" t="s">
        <v>75</v>
      </c>
      <c r="E43" s="3">
        <f>VLOOKUP($B43,'[1]69kV pole location'!$B$2:$D$158,2,FALSE)</f>
        <v>60.487850000000002</v>
      </c>
      <c r="F43" s="3">
        <f>VLOOKUP($B43,'[1]69kV pole location'!$B$2:$D$158,3,FALSE)</f>
        <v>-150.08890299999999</v>
      </c>
      <c r="G43" s="3" t="s">
        <v>29</v>
      </c>
      <c r="H43" s="4" t="s">
        <v>20</v>
      </c>
      <c r="I43" s="3" t="s">
        <v>30</v>
      </c>
      <c r="J43" s="5" t="s">
        <v>79</v>
      </c>
      <c r="K43" s="5"/>
      <c r="L43" s="5">
        <v>2</v>
      </c>
      <c r="M43" s="5" t="s">
        <v>23</v>
      </c>
      <c r="N43" s="5">
        <v>55</v>
      </c>
      <c r="O43" s="5">
        <f t="shared" ref="O43:O88" si="2">(N43*0.1)+2</f>
        <v>7.5</v>
      </c>
      <c r="P43" s="5">
        <f t="shared" ref="P43:P88" si="3">N43-O43</f>
        <v>47.5</v>
      </c>
      <c r="Q43" s="4" t="s">
        <v>85</v>
      </c>
    </row>
    <row r="44" spans="1:17" ht="25.5" x14ac:dyDescent="0.2">
      <c r="A44" s="1">
        <v>45</v>
      </c>
      <c r="B44" s="3" t="s">
        <v>86</v>
      </c>
      <c r="C44" s="4" t="s">
        <v>54</v>
      </c>
      <c r="D44" s="3" t="s">
        <v>75</v>
      </c>
      <c r="E44" s="3">
        <f>VLOOKUP($B44,'[1]69kV pole location'!$B$2:$D$158,2,FALSE)</f>
        <v>60.487783999999998</v>
      </c>
      <c r="F44" s="3">
        <f>VLOOKUP($B44,'[1]69kV pole location'!$B$2:$D$158,3,FALSE)</f>
        <v>-150.09074200000001</v>
      </c>
      <c r="G44" s="3" t="s">
        <v>29</v>
      </c>
      <c r="H44" s="4" t="s">
        <v>20</v>
      </c>
      <c r="I44" s="3" t="s">
        <v>30</v>
      </c>
      <c r="J44" s="5" t="s">
        <v>79</v>
      </c>
      <c r="K44" s="5"/>
      <c r="L44" s="5">
        <v>2</v>
      </c>
      <c r="M44" s="5" t="s">
        <v>23</v>
      </c>
      <c r="N44" s="5">
        <v>45</v>
      </c>
      <c r="O44" s="5">
        <f t="shared" si="2"/>
        <v>6.5</v>
      </c>
      <c r="P44" s="5">
        <f t="shared" si="3"/>
        <v>38.5</v>
      </c>
      <c r="Q44" s="4" t="s">
        <v>80</v>
      </c>
    </row>
    <row r="45" spans="1:17" ht="51" x14ac:dyDescent="0.2">
      <c r="A45" s="1">
        <v>46</v>
      </c>
      <c r="B45" s="3" t="s">
        <v>87</v>
      </c>
      <c r="C45" s="4" t="s">
        <v>54</v>
      </c>
      <c r="D45" s="3" t="s">
        <v>75</v>
      </c>
      <c r="E45" s="3">
        <f>VLOOKUP($B45,'[1]69kV pole location'!$B$2:$D$158,2,FALSE)</f>
        <v>60.487575999999997</v>
      </c>
      <c r="F45" s="3">
        <f>VLOOKUP($B45,'[1]69kV pole location'!$B$2:$D$158,3,FALSE)</f>
        <v>-150.09617</v>
      </c>
      <c r="G45" s="3" t="s">
        <v>29</v>
      </c>
      <c r="H45" s="4" t="s">
        <v>88</v>
      </c>
      <c r="I45" s="3" t="s">
        <v>21</v>
      </c>
      <c r="J45" s="5" t="s">
        <v>89</v>
      </c>
      <c r="K45" s="5"/>
      <c r="L45" s="5">
        <v>2</v>
      </c>
      <c r="M45" s="5" t="s">
        <v>23</v>
      </c>
      <c r="N45" s="5">
        <v>50</v>
      </c>
      <c r="O45" s="5">
        <f t="shared" si="2"/>
        <v>7</v>
      </c>
      <c r="P45" s="5">
        <f t="shared" si="3"/>
        <v>43</v>
      </c>
      <c r="Q45" s="4" t="s">
        <v>90</v>
      </c>
    </row>
    <row r="46" spans="1:17" ht="51" x14ac:dyDescent="0.2">
      <c r="A46" s="1">
        <v>48</v>
      </c>
      <c r="B46" s="3" t="s">
        <v>91</v>
      </c>
      <c r="C46" s="4" t="s">
        <v>54</v>
      </c>
      <c r="D46" s="3" t="s">
        <v>75</v>
      </c>
      <c r="E46" s="3">
        <f>VLOOKUP($B46,'[1]69kV pole location'!$B$2:$D$158,2,FALSE)</f>
        <v>60.487527</v>
      </c>
      <c r="F46" s="3">
        <f>VLOOKUP($B46,'[1]69kV pole location'!$B$2:$D$158,3,FALSE)</f>
        <v>-150.09745799999999</v>
      </c>
      <c r="G46" s="3" t="s">
        <v>29</v>
      </c>
      <c r="H46" s="4" t="s">
        <v>88</v>
      </c>
      <c r="I46" s="3" t="s">
        <v>21</v>
      </c>
      <c r="J46" s="5" t="s">
        <v>89</v>
      </c>
      <c r="K46" s="5"/>
      <c r="L46" s="5">
        <v>1</v>
      </c>
      <c r="M46" s="5" t="s">
        <v>23</v>
      </c>
      <c r="N46" s="5">
        <v>40</v>
      </c>
      <c r="O46" s="5">
        <f t="shared" si="2"/>
        <v>6</v>
      </c>
      <c r="P46" s="5">
        <f t="shared" si="3"/>
        <v>34</v>
      </c>
      <c r="Q46" s="4" t="s">
        <v>92</v>
      </c>
    </row>
    <row r="47" spans="1:17" ht="51" x14ac:dyDescent="0.2">
      <c r="A47" s="1">
        <v>49</v>
      </c>
      <c r="B47" s="3" t="s">
        <v>93</v>
      </c>
      <c r="C47" s="4" t="s">
        <v>54</v>
      </c>
      <c r="D47" s="3" t="s">
        <v>75</v>
      </c>
      <c r="E47" s="3">
        <f>VLOOKUP($B47,'[1]69kV pole location'!$B$2:$D$158,2,FALSE)</f>
        <v>60.487437999999997</v>
      </c>
      <c r="F47" s="3">
        <f>VLOOKUP($B47,'[1]69kV pole location'!$B$2:$D$158,3,FALSE)</f>
        <v>-150.09966</v>
      </c>
      <c r="G47" s="3" t="s">
        <v>29</v>
      </c>
      <c r="H47" s="4" t="s">
        <v>88</v>
      </c>
      <c r="I47" s="3" t="s">
        <v>21</v>
      </c>
      <c r="J47" s="5" t="s">
        <v>89</v>
      </c>
      <c r="K47" s="5"/>
      <c r="L47" s="5">
        <v>1</v>
      </c>
      <c r="M47" s="5" t="s">
        <v>23</v>
      </c>
      <c r="N47" s="5">
        <v>45</v>
      </c>
      <c r="O47" s="5">
        <f t="shared" si="2"/>
        <v>6.5</v>
      </c>
      <c r="P47" s="5">
        <f t="shared" si="3"/>
        <v>38.5</v>
      </c>
      <c r="Q47" s="4" t="s">
        <v>92</v>
      </c>
    </row>
    <row r="48" spans="1:17" ht="51" x14ac:dyDescent="0.2">
      <c r="A48" s="1">
        <v>50</v>
      </c>
      <c r="B48" s="3" t="s">
        <v>94</v>
      </c>
      <c r="C48" s="4" t="s">
        <v>54</v>
      </c>
      <c r="D48" s="3" t="s">
        <v>75</v>
      </c>
      <c r="E48" s="3">
        <f>VLOOKUP($B48,'[1]69kV pole location'!$B$2:$D$158,2,FALSE)</f>
        <v>60.487287999999999</v>
      </c>
      <c r="F48" s="3">
        <f>VLOOKUP($B48,'[1]69kV pole location'!$B$2:$D$158,3,FALSE)</f>
        <v>-150.103328</v>
      </c>
      <c r="G48" s="3" t="s">
        <v>29</v>
      </c>
      <c r="H48" s="4" t="s">
        <v>88</v>
      </c>
      <c r="I48" s="3" t="s">
        <v>21</v>
      </c>
      <c r="J48" s="5" t="s">
        <v>89</v>
      </c>
      <c r="K48" s="5"/>
      <c r="L48" s="5">
        <v>1</v>
      </c>
      <c r="M48" s="5" t="s">
        <v>23</v>
      </c>
      <c r="N48" s="5">
        <v>40</v>
      </c>
      <c r="O48" s="5">
        <f t="shared" si="2"/>
        <v>6</v>
      </c>
      <c r="P48" s="5">
        <f t="shared" si="3"/>
        <v>34</v>
      </c>
      <c r="Q48" s="4" t="s">
        <v>92</v>
      </c>
    </row>
    <row r="49" spans="1:17" ht="51" x14ac:dyDescent="0.2">
      <c r="A49" s="1">
        <v>51</v>
      </c>
      <c r="B49" s="3" t="s">
        <v>95</v>
      </c>
      <c r="C49" s="4" t="s">
        <v>54</v>
      </c>
      <c r="D49" s="3" t="s">
        <v>75</v>
      </c>
      <c r="E49" s="3">
        <f>VLOOKUP($B49,'[1]69kV pole location'!$B$2:$D$158,2,FALSE)</f>
        <v>60.487248000000001</v>
      </c>
      <c r="F49" s="3">
        <f>VLOOKUP($B49,'[1]69kV pole location'!$B$2:$D$158,3,FALSE)</f>
        <v>-150.10430199999999</v>
      </c>
      <c r="G49" s="3" t="s">
        <v>29</v>
      </c>
      <c r="H49" s="4" t="s">
        <v>88</v>
      </c>
      <c r="I49" s="3" t="s">
        <v>21</v>
      </c>
      <c r="J49" s="5" t="s">
        <v>89</v>
      </c>
      <c r="K49" s="5"/>
      <c r="L49" s="5">
        <v>1</v>
      </c>
      <c r="M49" s="5" t="s">
        <v>23</v>
      </c>
      <c r="N49" s="5">
        <v>45</v>
      </c>
      <c r="O49" s="5">
        <f t="shared" si="2"/>
        <v>6.5</v>
      </c>
      <c r="P49" s="5">
        <f t="shared" si="3"/>
        <v>38.5</v>
      </c>
      <c r="Q49" s="4" t="s">
        <v>92</v>
      </c>
    </row>
    <row r="50" spans="1:17" ht="51" x14ac:dyDescent="0.2">
      <c r="A50" s="1">
        <v>52</v>
      </c>
      <c r="B50" s="3" t="s">
        <v>96</v>
      </c>
      <c r="C50" s="4" t="s">
        <v>54</v>
      </c>
      <c r="D50" s="3" t="s">
        <v>97</v>
      </c>
      <c r="E50" s="3">
        <f>VLOOKUP($B50,'[1]69kV pole location'!$B$2:$D$158,2,FALSE)</f>
        <v>60.487067000000003</v>
      </c>
      <c r="F50" s="3">
        <f>VLOOKUP($B50,'[1]69kV pole location'!$B$2:$D$158,3,FALSE)</f>
        <v>-150.108766</v>
      </c>
      <c r="G50" s="3" t="s">
        <v>29</v>
      </c>
      <c r="H50" s="4" t="s">
        <v>88</v>
      </c>
      <c r="I50" s="3" t="s">
        <v>21</v>
      </c>
      <c r="J50" s="5" t="s">
        <v>89</v>
      </c>
      <c r="K50" s="5"/>
      <c r="L50" s="5">
        <v>2</v>
      </c>
      <c r="M50" s="5" t="s">
        <v>23</v>
      </c>
      <c r="N50" s="5">
        <v>45</v>
      </c>
      <c r="O50" s="5">
        <f t="shared" si="2"/>
        <v>6.5</v>
      </c>
      <c r="P50" s="5">
        <f t="shared" si="3"/>
        <v>38.5</v>
      </c>
      <c r="Q50" s="4" t="s">
        <v>92</v>
      </c>
    </row>
    <row r="51" spans="1:17" ht="51" x14ac:dyDescent="0.2">
      <c r="A51" s="1">
        <v>53</v>
      </c>
      <c r="B51" s="3" t="s">
        <v>98</v>
      </c>
      <c r="C51" s="4" t="s">
        <v>54</v>
      </c>
      <c r="D51" s="3" t="s">
        <v>97</v>
      </c>
      <c r="E51" s="3">
        <f>VLOOKUP($B51,'[1]69kV pole location'!$B$2:$D$158,2,FALSE)</f>
        <v>60.486911999999997</v>
      </c>
      <c r="F51" s="3">
        <f>VLOOKUP($B51,'[1]69kV pole location'!$B$2:$D$158,3,FALSE)</f>
        <v>-150.11306099999999</v>
      </c>
      <c r="G51" s="3" t="s">
        <v>29</v>
      </c>
      <c r="H51" s="4" t="s">
        <v>88</v>
      </c>
      <c r="I51" s="3" t="s">
        <v>21</v>
      </c>
      <c r="J51" s="5" t="s">
        <v>89</v>
      </c>
      <c r="K51" s="5"/>
      <c r="L51" s="5">
        <v>2</v>
      </c>
      <c r="M51" s="5" t="s">
        <v>23</v>
      </c>
      <c r="N51" s="5">
        <v>60</v>
      </c>
      <c r="O51" s="5">
        <f t="shared" si="2"/>
        <v>8</v>
      </c>
      <c r="P51" s="5">
        <f t="shared" si="3"/>
        <v>52</v>
      </c>
      <c r="Q51" s="4" t="s">
        <v>90</v>
      </c>
    </row>
    <row r="52" spans="1:17" ht="51" x14ac:dyDescent="0.2">
      <c r="A52" s="1">
        <v>56</v>
      </c>
      <c r="B52" s="3" t="s">
        <v>99</v>
      </c>
      <c r="C52" s="4" t="s">
        <v>54</v>
      </c>
      <c r="D52" s="3" t="s">
        <v>97</v>
      </c>
      <c r="E52" s="3">
        <f>VLOOKUP($B52,'[1]69kV pole location'!$B$2:$D$158,2,FALSE)</f>
        <v>60.486752000000003</v>
      </c>
      <c r="F52" s="3">
        <f>VLOOKUP($B52,'[1]69kV pole location'!$B$2:$D$158,3,FALSE)</f>
        <v>-150.11721</v>
      </c>
      <c r="G52" s="3" t="s">
        <v>29</v>
      </c>
      <c r="H52" s="4" t="s">
        <v>88</v>
      </c>
      <c r="I52" s="3" t="s">
        <v>21</v>
      </c>
      <c r="J52" s="5" t="s">
        <v>89</v>
      </c>
      <c r="K52" s="5"/>
      <c r="L52" s="5" t="s">
        <v>52</v>
      </c>
      <c r="M52" s="5" t="s">
        <v>52</v>
      </c>
      <c r="N52" s="5">
        <v>60</v>
      </c>
      <c r="O52" s="5">
        <f t="shared" si="2"/>
        <v>8</v>
      </c>
      <c r="P52" s="5">
        <f t="shared" si="3"/>
        <v>52</v>
      </c>
      <c r="Q52" s="4" t="s">
        <v>100</v>
      </c>
    </row>
    <row r="53" spans="1:17" ht="51" x14ac:dyDescent="0.2">
      <c r="A53" s="1">
        <v>57</v>
      </c>
      <c r="B53" s="3" t="s">
        <v>101</v>
      </c>
      <c r="C53" s="4" t="s">
        <v>54</v>
      </c>
      <c r="D53" s="3" t="s">
        <v>97</v>
      </c>
      <c r="E53" s="3">
        <f>VLOOKUP($B53,'[1]69kV pole location'!$B$2:$D$158,2,FALSE)</f>
        <v>60.486631000000003</v>
      </c>
      <c r="F53" s="3">
        <f>VLOOKUP($B53,'[1]69kV pole location'!$B$2:$D$158,3,FALSE)</f>
        <v>-150.12037000000001</v>
      </c>
      <c r="G53" s="3" t="s">
        <v>29</v>
      </c>
      <c r="H53" s="4" t="s">
        <v>88</v>
      </c>
      <c r="I53" s="3" t="s">
        <v>21</v>
      </c>
      <c r="J53" s="5" t="s">
        <v>89</v>
      </c>
      <c r="K53" s="5"/>
      <c r="L53" s="5">
        <v>2</v>
      </c>
      <c r="M53" s="5" t="s">
        <v>102</v>
      </c>
      <c r="N53" s="5">
        <v>55</v>
      </c>
      <c r="O53" s="5">
        <f t="shared" si="2"/>
        <v>7.5</v>
      </c>
      <c r="P53" s="5">
        <f t="shared" si="3"/>
        <v>47.5</v>
      </c>
      <c r="Q53" s="4" t="s">
        <v>92</v>
      </c>
    </row>
    <row r="54" spans="1:17" ht="25.5" x14ac:dyDescent="0.2">
      <c r="A54" s="1">
        <v>59</v>
      </c>
      <c r="B54" s="3" t="s">
        <v>103</v>
      </c>
      <c r="C54" s="4" t="s">
        <v>104</v>
      </c>
      <c r="D54" s="3" t="s">
        <v>97</v>
      </c>
      <c r="E54" s="3">
        <f>VLOOKUP($B54,'[1]69kV pole location'!$B$2:$D$158,2,FALSE)</f>
        <v>60.486410999999997</v>
      </c>
      <c r="F54" s="3">
        <f>VLOOKUP($B54,'[1]69kV pole location'!$B$2:$D$158,3,FALSE)</f>
        <v>-150.125888</v>
      </c>
      <c r="G54" s="3" t="s">
        <v>29</v>
      </c>
      <c r="H54" s="4" t="s">
        <v>88</v>
      </c>
      <c r="I54" s="3" t="s">
        <v>21</v>
      </c>
      <c r="J54" s="5" t="s">
        <v>89</v>
      </c>
      <c r="K54" s="5" t="s">
        <v>49</v>
      </c>
      <c r="L54" s="5" t="s">
        <v>52</v>
      </c>
      <c r="M54" s="5"/>
      <c r="N54" s="5">
        <v>60</v>
      </c>
      <c r="O54" s="5">
        <f t="shared" si="2"/>
        <v>8</v>
      </c>
      <c r="P54" s="5">
        <f t="shared" si="3"/>
        <v>52</v>
      </c>
      <c r="Q54" s="4" t="s">
        <v>105</v>
      </c>
    </row>
    <row r="55" spans="1:17" ht="25.5" x14ac:dyDescent="0.2">
      <c r="A55" s="1">
        <v>60</v>
      </c>
      <c r="B55" s="3" t="s">
        <v>106</v>
      </c>
      <c r="C55" s="4" t="s">
        <v>104</v>
      </c>
      <c r="D55" s="3" t="s">
        <v>97</v>
      </c>
      <c r="E55" s="3">
        <f>VLOOKUP($B55,'[1]69kV pole location'!$B$2:$D$158,2,FALSE)</f>
        <v>60.486260999999999</v>
      </c>
      <c r="F55" s="3">
        <f>VLOOKUP($B55,'[1]69kV pole location'!$B$2:$D$158,3,FALSE)</f>
        <v>-150.12973400000001</v>
      </c>
      <c r="G55" s="3" t="s">
        <v>29</v>
      </c>
      <c r="H55" s="4" t="s">
        <v>88</v>
      </c>
      <c r="I55" s="3" t="s">
        <v>21</v>
      </c>
      <c r="J55" s="5" t="s">
        <v>89</v>
      </c>
      <c r="K55" s="5" t="s">
        <v>49</v>
      </c>
      <c r="L55" s="5">
        <v>1</v>
      </c>
      <c r="M55" s="5" t="s">
        <v>23</v>
      </c>
      <c r="N55" s="5">
        <v>55</v>
      </c>
      <c r="O55" s="5">
        <f t="shared" si="2"/>
        <v>7.5</v>
      </c>
      <c r="P55" s="5">
        <f t="shared" si="3"/>
        <v>47.5</v>
      </c>
      <c r="Q55" s="4" t="s">
        <v>105</v>
      </c>
    </row>
    <row r="56" spans="1:17" ht="38.25" x14ac:dyDescent="0.2">
      <c r="A56" s="1">
        <v>61</v>
      </c>
      <c r="B56" s="3" t="s">
        <v>107</v>
      </c>
      <c r="C56" s="4" t="s">
        <v>104</v>
      </c>
      <c r="D56" s="3" t="s">
        <v>97</v>
      </c>
      <c r="E56" s="3">
        <f>VLOOKUP($B56,'[1]69kV pole location'!$B$2:$D$158,2,FALSE)</f>
        <v>60.486089</v>
      </c>
      <c r="F56" s="3">
        <f>VLOOKUP($B56,'[1]69kV pole location'!$B$2:$D$158,3,FALSE)</f>
        <v>-150.13331700000001</v>
      </c>
      <c r="G56" s="3" t="s">
        <v>29</v>
      </c>
      <c r="H56" s="4" t="s">
        <v>20</v>
      </c>
      <c r="I56" s="3" t="s">
        <v>21</v>
      </c>
      <c r="J56" s="5" t="s">
        <v>108</v>
      </c>
      <c r="K56" s="5"/>
      <c r="L56" s="5">
        <v>2</v>
      </c>
      <c r="M56" s="5" t="s">
        <v>23</v>
      </c>
      <c r="N56" s="5">
        <v>55</v>
      </c>
      <c r="O56" s="5">
        <f t="shared" si="2"/>
        <v>7.5</v>
      </c>
      <c r="P56" s="5">
        <f t="shared" si="3"/>
        <v>47.5</v>
      </c>
      <c r="Q56" s="4" t="s">
        <v>109</v>
      </c>
    </row>
    <row r="57" spans="1:17" ht="38.25" x14ac:dyDescent="0.2">
      <c r="A57" s="1">
        <v>62</v>
      </c>
      <c r="B57" s="3" t="s">
        <v>110</v>
      </c>
      <c r="C57" s="4" t="s">
        <v>104</v>
      </c>
      <c r="D57" s="3" t="s">
        <v>97</v>
      </c>
      <c r="E57" s="3">
        <f>VLOOKUP($B57,'[1]69kV pole location'!$B$2:$D$158,2,FALSE)</f>
        <v>60.485990999999999</v>
      </c>
      <c r="F57" s="3">
        <f>VLOOKUP($B57,'[1]69kV pole location'!$B$2:$D$158,3,FALSE)</f>
        <v>-150.13609299999999</v>
      </c>
      <c r="G57" s="3" t="s">
        <v>29</v>
      </c>
      <c r="H57" s="4" t="s">
        <v>20</v>
      </c>
      <c r="I57" s="3" t="s">
        <v>21</v>
      </c>
      <c r="J57" s="5" t="s">
        <v>108</v>
      </c>
      <c r="K57" s="5"/>
      <c r="L57" s="5">
        <v>1</v>
      </c>
      <c r="M57" s="5" t="s">
        <v>23</v>
      </c>
      <c r="N57" s="5">
        <v>50</v>
      </c>
      <c r="O57" s="5">
        <f t="shared" si="2"/>
        <v>7</v>
      </c>
      <c r="P57" s="5">
        <f t="shared" si="3"/>
        <v>43</v>
      </c>
      <c r="Q57" s="4" t="s">
        <v>109</v>
      </c>
    </row>
    <row r="58" spans="1:17" ht="38.25" x14ac:dyDescent="0.2">
      <c r="A58" s="1">
        <v>63</v>
      </c>
      <c r="B58" s="3" t="s">
        <v>111</v>
      </c>
      <c r="C58" s="4" t="s">
        <v>104</v>
      </c>
      <c r="D58" s="3" t="s">
        <v>97</v>
      </c>
      <c r="E58" s="3">
        <f>VLOOKUP($B58,'[1]69kV pole location'!$B$2:$D$158,2,FALSE)</f>
        <v>60.485897000000001</v>
      </c>
      <c r="F58" s="3">
        <f>VLOOKUP($B58,'[1]69kV pole location'!$B$2:$D$158,3,FALSE)</f>
        <v>-150.138856</v>
      </c>
      <c r="G58" s="3" t="s">
        <v>29</v>
      </c>
      <c r="H58" s="4" t="s">
        <v>20</v>
      </c>
      <c r="I58" s="3" t="s">
        <v>21</v>
      </c>
      <c r="J58" s="5" t="s">
        <v>108</v>
      </c>
      <c r="K58" s="5"/>
      <c r="L58" s="5">
        <v>1</v>
      </c>
      <c r="M58" s="5" t="s">
        <v>23</v>
      </c>
      <c r="N58" s="5">
        <v>50</v>
      </c>
      <c r="O58" s="5">
        <f t="shared" si="2"/>
        <v>7</v>
      </c>
      <c r="P58" s="5">
        <f t="shared" si="3"/>
        <v>43</v>
      </c>
      <c r="Q58" s="4" t="s">
        <v>109</v>
      </c>
    </row>
    <row r="59" spans="1:17" ht="38.25" x14ac:dyDescent="0.2">
      <c r="A59" s="1">
        <v>64</v>
      </c>
      <c r="B59" s="3" t="s">
        <v>112</v>
      </c>
      <c r="C59" s="4" t="s">
        <v>104</v>
      </c>
      <c r="D59" s="3" t="s">
        <v>97</v>
      </c>
      <c r="E59" s="3">
        <f>VLOOKUP($B59,'[1]69kV pole location'!$B$2:$D$158,2,FALSE)</f>
        <v>60.485798000000003</v>
      </c>
      <c r="F59" s="3">
        <f>VLOOKUP($B59,'[1]69kV pole location'!$B$2:$D$158,3,FALSE)</f>
        <v>-150.141231</v>
      </c>
      <c r="G59" s="3" t="s">
        <v>29</v>
      </c>
      <c r="H59" s="4" t="s">
        <v>20</v>
      </c>
      <c r="I59" s="3" t="s">
        <v>21</v>
      </c>
      <c r="J59" s="5" t="s">
        <v>108</v>
      </c>
      <c r="K59" s="5"/>
      <c r="L59" s="5">
        <v>1</v>
      </c>
      <c r="M59" s="5" t="s">
        <v>23</v>
      </c>
      <c r="N59" s="5">
        <v>55</v>
      </c>
      <c r="O59" s="5">
        <f t="shared" si="2"/>
        <v>7.5</v>
      </c>
      <c r="P59" s="5">
        <f t="shared" si="3"/>
        <v>47.5</v>
      </c>
      <c r="Q59" s="4" t="s">
        <v>109</v>
      </c>
    </row>
    <row r="60" spans="1:17" ht="38.25" x14ac:dyDescent="0.2">
      <c r="A60" s="1">
        <v>65</v>
      </c>
      <c r="B60" s="3" t="s">
        <v>113</v>
      </c>
      <c r="C60" s="4" t="s">
        <v>104</v>
      </c>
      <c r="D60" s="3" t="s">
        <v>97</v>
      </c>
      <c r="E60" s="3">
        <f>VLOOKUP($B60,'[1]69kV pole location'!$B$2:$D$158,2,FALSE)</f>
        <v>60.486322999999999</v>
      </c>
      <c r="F60" s="3">
        <f>VLOOKUP($B60,'[1]69kV pole location'!$B$2:$D$158,3,FALSE)</f>
        <v>-150.14356900000001</v>
      </c>
      <c r="G60" s="3" t="s">
        <v>29</v>
      </c>
      <c r="H60" s="4" t="s">
        <v>20</v>
      </c>
      <c r="I60" s="3" t="s">
        <v>21</v>
      </c>
      <c r="J60" s="5" t="s">
        <v>108</v>
      </c>
      <c r="K60" s="5"/>
      <c r="L60" s="5">
        <v>1</v>
      </c>
      <c r="M60" s="5" t="s">
        <v>23</v>
      </c>
      <c r="N60" s="5">
        <v>45</v>
      </c>
      <c r="O60" s="5">
        <f t="shared" si="2"/>
        <v>6.5</v>
      </c>
      <c r="P60" s="5">
        <f t="shared" si="3"/>
        <v>38.5</v>
      </c>
      <c r="Q60" s="4" t="s">
        <v>109</v>
      </c>
    </row>
    <row r="61" spans="1:17" ht="38.25" x14ac:dyDescent="0.2">
      <c r="A61" s="1">
        <v>66</v>
      </c>
      <c r="B61" s="3" t="s">
        <v>114</v>
      </c>
      <c r="C61" s="4" t="s">
        <v>104</v>
      </c>
      <c r="D61" s="3" t="s">
        <v>97</v>
      </c>
      <c r="E61" s="3">
        <f>VLOOKUP($B61,'[1]69kV pole location'!$B$2:$D$158,2,FALSE)</f>
        <v>60.486910999999999</v>
      </c>
      <c r="F61" s="3">
        <f>VLOOKUP($B61,'[1]69kV pole location'!$B$2:$D$158,3,FALSE)</f>
        <v>-150.14638500000001</v>
      </c>
      <c r="G61" s="3" t="s">
        <v>29</v>
      </c>
      <c r="H61" s="4" t="s">
        <v>20</v>
      </c>
      <c r="I61" s="3" t="s">
        <v>21</v>
      </c>
      <c r="J61" s="5" t="s">
        <v>108</v>
      </c>
      <c r="K61" s="5"/>
      <c r="L61" s="5">
        <v>1</v>
      </c>
      <c r="M61" s="5" t="s">
        <v>23</v>
      </c>
      <c r="N61" s="5">
        <v>60</v>
      </c>
      <c r="O61" s="5">
        <f t="shared" si="2"/>
        <v>8</v>
      </c>
      <c r="P61" s="5">
        <f t="shared" si="3"/>
        <v>52</v>
      </c>
      <c r="Q61" s="4" t="s">
        <v>109</v>
      </c>
    </row>
    <row r="62" spans="1:17" ht="38.25" x14ac:dyDescent="0.2">
      <c r="A62" s="1">
        <v>67</v>
      </c>
      <c r="B62" s="3" t="s">
        <v>115</v>
      </c>
      <c r="C62" s="4" t="s">
        <v>104</v>
      </c>
      <c r="D62" s="3" t="s">
        <v>116</v>
      </c>
      <c r="E62" s="3">
        <f>VLOOKUP($B62,'[1]69kV pole location'!$B$2:$D$158,2,FALSE)</f>
        <v>60.487580000000001</v>
      </c>
      <c r="F62" s="3">
        <f>VLOOKUP($B62,'[1]69kV pole location'!$B$2:$D$158,3,FALSE)</f>
        <v>-150.14935199999999</v>
      </c>
      <c r="G62" s="3" t="s">
        <v>29</v>
      </c>
      <c r="H62" s="4" t="s">
        <v>20</v>
      </c>
      <c r="I62" s="3" t="s">
        <v>21</v>
      </c>
      <c r="J62" s="5" t="s">
        <v>108</v>
      </c>
      <c r="K62" s="5"/>
      <c r="L62" s="5">
        <v>1</v>
      </c>
      <c r="M62" s="5" t="s">
        <v>23</v>
      </c>
      <c r="N62" s="5">
        <v>55</v>
      </c>
      <c r="O62" s="5">
        <f t="shared" si="2"/>
        <v>7.5</v>
      </c>
      <c r="P62" s="5">
        <f t="shared" si="3"/>
        <v>47.5</v>
      </c>
      <c r="Q62" s="4" t="s">
        <v>109</v>
      </c>
    </row>
    <row r="63" spans="1:17" ht="38.25" x14ac:dyDescent="0.2">
      <c r="A63" s="1">
        <v>68</v>
      </c>
      <c r="B63" s="3" t="s">
        <v>117</v>
      </c>
      <c r="C63" s="4" t="s">
        <v>104</v>
      </c>
      <c r="D63" s="3" t="s">
        <v>118</v>
      </c>
      <c r="E63" s="3">
        <f>VLOOKUP($B63,'[1]69kV pole location'!$B$2:$D$158,2,FALSE)</f>
        <v>60.488303999999999</v>
      </c>
      <c r="F63" s="3">
        <f>VLOOKUP($B63,'[1]69kV pole location'!$B$2:$D$158,3,FALSE)</f>
        <v>-150.15267800000001</v>
      </c>
      <c r="G63" s="3" t="s">
        <v>29</v>
      </c>
      <c r="H63" s="4" t="s">
        <v>20</v>
      </c>
      <c r="I63" s="3" t="s">
        <v>21</v>
      </c>
      <c r="J63" s="5" t="s">
        <v>108</v>
      </c>
      <c r="K63" s="5"/>
      <c r="L63" s="5">
        <v>1</v>
      </c>
      <c r="M63" s="5" t="s">
        <v>23</v>
      </c>
      <c r="N63" s="5">
        <v>55</v>
      </c>
      <c r="O63" s="5">
        <f t="shared" si="2"/>
        <v>7.5</v>
      </c>
      <c r="P63" s="5">
        <f t="shared" si="3"/>
        <v>47.5</v>
      </c>
      <c r="Q63" s="4" t="s">
        <v>109</v>
      </c>
    </row>
    <row r="64" spans="1:17" ht="38.25" x14ac:dyDescent="0.2">
      <c r="A64" s="1">
        <v>69</v>
      </c>
      <c r="B64" s="3" t="s">
        <v>119</v>
      </c>
      <c r="C64" s="4" t="s">
        <v>104</v>
      </c>
      <c r="D64" s="3" t="s">
        <v>118</v>
      </c>
      <c r="E64" s="3">
        <f>VLOOKUP($B64,'[1]69kV pole location'!$B$2:$D$158,2,FALSE)</f>
        <v>60.488827000000001</v>
      </c>
      <c r="F64" s="3">
        <f>VLOOKUP($B64,'[1]69kV pole location'!$B$2:$D$158,3,FALSE)</f>
        <v>-150.15491399999999</v>
      </c>
      <c r="G64" s="3" t="s">
        <v>29</v>
      </c>
      <c r="H64" s="4" t="s">
        <v>20</v>
      </c>
      <c r="I64" s="3" t="s">
        <v>21</v>
      </c>
      <c r="J64" s="5" t="s">
        <v>108</v>
      </c>
      <c r="K64" s="5"/>
      <c r="L64" s="5">
        <v>1</v>
      </c>
      <c r="M64" s="5" t="s">
        <v>23</v>
      </c>
      <c r="N64" s="5">
        <v>55</v>
      </c>
      <c r="O64" s="5">
        <f t="shared" si="2"/>
        <v>7.5</v>
      </c>
      <c r="P64" s="5">
        <f t="shared" si="3"/>
        <v>47.5</v>
      </c>
      <c r="Q64" s="4" t="s">
        <v>109</v>
      </c>
    </row>
    <row r="65" spans="1:17" ht="38.25" x14ac:dyDescent="0.2">
      <c r="A65" s="1">
        <v>70</v>
      </c>
      <c r="B65" s="3" t="s">
        <v>120</v>
      </c>
      <c r="C65" s="4" t="s">
        <v>104</v>
      </c>
      <c r="D65" s="3" t="s">
        <v>118</v>
      </c>
      <c r="E65" s="3">
        <f>VLOOKUP($B65,'[1]69kV pole location'!$B$2:$D$158,2,FALSE)</f>
        <v>60.489485000000002</v>
      </c>
      <c r="F65" s="3">
        <f>VLOOKUP($B65,'[1]69kV pole location'!$B$2:$D$158,3,FALSE)</f>
        <v>-150.15794299999999</v>
      </c>
      <c r="G65" s="3" t="s">
        <v>29</v>
      </c>
      <c r="H65" s="4" t="s">
        <v>20</v>
      </c>
      <c r="I65" s="3" t="s">
        <v>21</v>
      </c>
      <c r="J65" s="5" t="s">
        <v>108</v>
      </c>
      <c r="K65" s="5"/>
      <c r="L65" s="5">
        <v>1</v>
      </c>
      <c r="M65" s="5" t="s">
        <v>23</v>
      </c>
      <c r="N65" s="5">
        <v>55</v>
      </c>
      <c r="O65" s="5">
        <f t="shared" si="2"/>
        <v>7.5</v>
      </c>
      <c r="P65" s="5">
        <f t="shared" si="3"/>
        <v>47.5</v>
      </c>
      <c r="Q65" s="4" t="s">
        <v>109</v>
      </c>
    </row>
    <row r="66" spans="1:17" ht="38.25" x14ac:dyDescent="0.2">
      <c r="A66" s="1">
        <v>71</v>
      </c>
      <c r="B66" s="3" t="s">
        <v>121</v>
      </c>
      <c r="C66" s="4" t="s">
        <v>104</v>
      </c>
      <c r="D66" s="3" t="s">
        <v>118</v>
      </c>
      <c r="E66" s="3">
        <f>VLOOKUP($B66,'[1]69kV pole location'!$B$2:$D$158,2,FALSE)</f>
        <v>60.490105</v>
      </c>
      <c r="F66" s="3">
        <f>VLOOKUP($B66,'[1]69kV pole location'!$B$2:$D$158,3,FALSE)</f>
        <v>-150.16074800000001</v>
      </c>
      <c r="G66" s="3" t="s">
        <v>29</v>
      </c>
      <c r="H66" s="4" t="s">
        <v>20</v>
      </c>
      <c r="I66" s="3" t="s">
        <v>21</v>
      </c>
      <c r="J66" s="5" t="s">
        <v>108</v>
      </c>
      <c r="K66" s="5"/>
      <c r="L66" s="5">
        <v>1</v>
      </c>
      <c r="M66" s="5" t="s">
        <v>23</v>
      </c>
      <c r="N66" s="5">
        <v>60</v>
      </c>
      <c r="O66" s="5">
        <f t="shared" si="2"/>
        <v>8</v>
      </c>
      <c r="P66" s="5">
        <f t="shared" si="3"/>
        <v>52</v>
      </c>
      <c r="Q66" s="4" t="s">
        <v>109</v>
      </c>
    </row>
    <row r="67" spans="1:17" ht="38.25" x14ac:dyDescent="0.2">
      <c r="A67" s="1">
        <v>72</v>
      </c>
      <c r="B67" s="3" t="s">
        <v>122</v>
      </c>
      <c r="C67" s="4" t="s">
        <v>104</v>
      </c>
      <c r="D67" s="3" t="s">
        <v>118</v>
      </c>
      <c r="E67" s="3">
        <f>VLOOKUP($B67,'[1]69kV pole location'!$B$2:$D$158,2,FALSE)</f>
        <v>60.491104999999997</v>
      </c>
      <c r="F67" s="3">
        <f>VLOOKUP($B67,'[1]69kV pole location'!$B$2:$D$158,3,FALSE)</f>
        <v>-150.163172</v>
      </c>
      <c r="G67" s="3" t="s">
        <v>29</v>
      </c>
      <c r="H67" s="4" t="s">
        <v>20</v>
      </c>
      <c r="I67" s="3" t="s">
        <v>21</v>
      </c>
      <c r="J67" s="5" t="s">
        <v>108</v>
      </c>
      <c r="K67" s="5"/>
      <c r="L67" s="5">
        <v>1</v>
      </c>
      <c r="M67" s="5" t="s">
        <v>23</v>
      </c>
      <c r="N67" s="5">
        <v>55</v>
      </c>
      <c r="O67" s="5">
        <f t="shared" si="2"/>
        <v>7.5</v>
      </c>
      <c r="P67" s="5">
        <f t="shared" si="3"/>
        <v>47.5</v>
      </c>
      <c r="Q67" s="4" t="s">
        <v>109</v>
      </c>
    </row>
    <row r="68" spans="1:17" ht="38.25" x14ac:dyDescent="0.2">
      <c r="A68" s="1">
        <v>73</v>
      </c>
      <c r="B68" s="3" t="s">
        <v>123</v>
      </c>
      <c r="C68" s="4" t="s">
        <v>104</v>
      </c>
      <c r="D68" s="3" t="s">
        <v>118</v>
      </c>
      <c r="E68" s="3">
        <f>VLOOKUP($B68,'[1]69kV pole location'!$B$2:$D$158,2,FALSE)</f>
        <v>60.492296000000003</v>
      </c>
      <c r="F68" s="3">
        <f>VLOOKUP($B68,'[1]69kV pole location'!$B$2:$D$158,3,FALSE)</f>
        <v>-150.166099</v>
      </c>
      <c r="G68" s="3" t="s">
        <v>29</v>
      </c>
      <c r="H68" s="4" t="s">
        <v>20</v>
      </c>
      <c r="I68" s="3" t="s">
        <v>21</v>
      </c>
      <c r="J68" s="5" t="s">
        <v>108</v>
      </c>
      <c r="K68" s="5"/>
      <c r="L68" s="5">
        <v>1</v>
      </c>
      <c r="M68" s="5" t="s">
        <v>23</v>
      </c>
      <c r="N68" s="5">
        <v>55</v>
      </c>
      <c r="O68" s="5">
        <f t="shared" si="2"/>
        <v>7.5</v>
      </c>
      <c r="P68" s="5">
        <f t="shared" si="3"/>
        <v>47.5</v>
      </c>
      <c r="Q68" s="4" t="s">
        <v>109</v>
      </c>
    </row>
    <row r="69" spans="1:17" ht="38.25" x14ac:dyDescent="0.2">
      <c r="A69" s="1">
        <v>74</v>
      </c>
      <c r="B69" s="3" t="s">
        <v>124</v>
      </c>
      <c r="C69" s="4" t="s">
        <v>104</v>
      </c>
      <c r="D69" s="3" t="s">
        <v>118</v>
      </c>
      <c r="E69" s="3">
        <f>VLOOKUP($B69,'[1]69kV pole location'!$B$2:$D$158,2,FALSE)</f>
        <v>60.493110000000001</v>
      </c>
      <c r="F69" s="3">
        <f>VLOOKUP($B69,'[1]69kV pole location'!$B$2:$D$158,3,FALSE)</f>
        <v>-150.16809499999999</v>
      </c>
      <c r="G69" s="3" t="s">
        <v>29</v>
      </c>
      <c r="H69" s="4" t="s">
        <v>20</v>
      </c>
      <c r="I69" s="3" t="s">
        <v>21</v>
      </c>
      <c r="J69" s="5" t="s">
        <v>108</v>
      </c>
      <c r="K69" s="5"/>
      <c r="L69" s="5">
        <v>2</v>
      </c>
      <c r="M69" s="5" t="s">
        <v>125</v>
      </c>
      <c r="N69" s="5">
        <v>60</v>
      </c>
      <c r="O69" s="5">
        <f t="shared" si="2"/>
        <v>8</v>
      </c>
      <c r="P69" s="5">
        <f t="shared" si="3"/>
        <v>52</v>
      </c>
      <c r="Q69" s="4" t="s">
        <v>109</v>
      </c>
    </row>
    <row r="70" spans="1:17" ht="38.25" x14ac:dyDescent="0.2">
      <c r="A70" s="1">
        <v>75</v>
      </c>
      <c r="B70" s="3" t="s">
        <v>126</v>
      </c>
      <c r="C70" s="4" t="s">
        <v>104</v>
      </c>
      <c r="D70" s="3" t="s">
        <v>118</v>
      </c>
      <c r="E70" s="3">
        <f>VLOOKUP($B70,'[1]69kV pole location'!$B$2:$D$158,2,FALSE)</f>
        <v>60.494408999999997</v>
      </c>
      <c r="F70" s="3">
        <f>VLOOKUP($B70,'[1]69kV pole location'!$B$2:$D$158,3,FALSE)</f>
        <v>-150.169455</v>
      </c>
      <c r="G70" s="3" t="s">
        <v>29</v>
      </c>
      <c r="H70" s="4" t="s">
        <v>20</v>
      </c>
      <c r="I70" s="3" t="s">
        <v>21</v>
      </c>
      <c r="J70" s="5" t="s">
        <v>108</v>
      </c>
      <c r="K70" s="5"/>
      <c r="L70" s="5">
        <v>1</v>
      </c>
      <c r="M70" s="5" t="s">
        <v>23</v>
      </c>
      <c r="N70" s="5">
        <v>50</v>
      </c>
      <c r="O70" s="5">
        <f t="shared" si="2"/>
        <v>7</v>
      </c>
      <c r="P70" s="5">
        <f t="shared" si="3"/>
        <v>43</v>
      </c>
      <c r="Q70" s="4" t="s">
        <v>109</v>
      </c>
    </row>
    <row r="71" spans="1:17" ht="38.25" x14ac:dyDescent="0.2">
      <c r="A71" s="1">
        <v>76</v>
      </c>
      <c r="B71" s="3" t="s">
        <v>127</v>
      </c>
      <c r="C71" s="4" t="s">
        <v>104</v>
      </c>
      <c r="D71" s="3" t="s">
        <v>118</v>
      </c>
      <c r="E71" s="3">
        <f>VLOOKUP($B71,'[1]69kV pole location'!$B$2:$D$158,2,FALSE)</f>
        <v>60.496217000000001</v>
      </c>
      <c r="F71" s="3">
        <f>VLOOKUP($B71,'[1]69kV pole location'!$B$2:$D$158,3,FALSE)</f>
        <v>-150.171344</v>
      </c>
      <c r="G71" s="3" t="s">
        <v>29</v>
      </c>
      <c r="H71" s="4" t="s">
        <v>20</v>
      </c>
      <c r="I71" s="3" t="s">
        <v>21</v>
      </c>
      <c r="J71" s="5" t="s">
        <v>108</v>
      </c>
      <c r="K71" s="5"/>
      <c r="L71" s="5">
        <v>1</v>
      </c>
      <c r="M71" s="5" t="s">
        <v>23</v>
      </c>
      <c r="N71" s="5">
        <v>70</v>
      </c>
      <c r="O71" s="5">
        <f t="shared" si="2"/>
        <v>9</v>
      </c>
      <c r="P71" s="5">
        <f t="shared" si="3"/>
        <v>61</v>
      </c>
      <c r="Q71" s="4" t="s">
        <v>109</v>
      </c>
    </row>
    <row r="72" spans="1:17" ht="38.25" x14ac:dyDescent="0.2">
      <c r="A72" s="1">
        <v>77</v>
      </c>
      <c r="B72" s="3" t="s">
        <v>128</v>
      </c>
      <c r="C72" s="4" t="s">
        <v>104</v>
      </c>
      <c r="D72" s="3" t="s">
        <v>118</v>
      </c>
      <c r="E72" s="3">
        <f>VLOOKUP($B72,'[1]69kV pole location'!$B$2:$D$158,2,FALSE)</f>
        <v>60.497771</v>
      </c>
      <c r="F72" s="3">
        <f>VLOOKUP($B72,'[1]69kV pole location'!$B$2:$D$158,3,FALSE)</f>
        <v>-150.17293900000001</v>
      </c>
      <c r="G72" s="3" t="s">
        <v>29</v>
      </c>
      <c r="H72" s="4" t="s">
        <v>20</v>
      </c>
      <c r="I72" s="3" t="s">
        <v>21</v>
      </c>
      <c r="J72" s="5" t="s">
        <v>108</v>
      </c>
      <c r="K72" s="5"/>
      <c r="L72" s="5">
        <v>1</v>
      </c>
      <c r="M72" s="5" t="s">
        <v>23</v>
      </c>
      <c r="N72" s="5">
        <v>60</v>
      </c>
      <c r="O72" s="5">
        <f t="shared" si="2"/>
        <v>8</v>
      </c>
      <c r="P72" s="5">
        <f t="shared" si="3"/>
        <v>52</v>
      </c>
      <c r="Q72" s="4" t="s">
        <v>109</v>
      </c>
    </row>
    <row r="73" spans="1:17" ht="38.25" x14ac:dyDescent="0.2">
      <c r="A73" s="1">
        <v>78</v>
      </c>
      <c r="B73" s="3" t="s">
        <v>129</v>
      </c>
      <c r="C73" s="4" t="s">
        <v>104</v>
      </c>
      <c r="D73" s="3" t="s">
        <v>118</v>
      </c>
      <c r="E73" s="3">
        <f>VLOOKUP($B73,'[1]69kV pole location'!$B$2:$D$158,2,FALSE)</f>
        <v>60.499346000000003</v>
      </c>
      <c r="F73" s="3">
        <f>VLOOKUP($B73,'[1]69kV pole location'!$B$2:$D$158,3,FALSE)</f>
        <v>-150.174609</v>
      </c>
      <c r="G73" s="3" t="s">
        <v>29</v>
      </c>
      <c r="H73" s="4" t="s">
        <v>20</v>
      </c>
      <c r="I73" s="3" t="s">
        <v>21</v>
      </c>
      <c r="J73" s="5" t="s">
        <v>108</v>
      </c>
      <c r="K73" s="5"/>
      <c r="L73" s="5">
        <v>2</v>
      </c>
      <c r="M73" s="5" t="s">
        <v>23</v>
      </c>
      <c r="N73" s="5">
        <v>55</v>
      </c>
      <c r="O73" s="5">
        <f t="shared" si="2"/>
        <v>7.5</v>
      </c>
      <c r="P73" s="5">
        <f t="shared" si="3"/>
        <v>47.5</v>
      </c>
      <c r="Q73" s="4" t="s">
        <v>109</v>
      </c>
    </row>
    <row r="74" spans="1:17" ht="38.25" x14ac:dyDescent="0.2">
      <c r="A74" s="1">
        <v>79</v>
      </c>
      <c r="B74" s="3" t="s">
        <v>130</v>
      </c>
      <c r="C74" s="4" t="s">
        <v>104</v>
      </c>
      <c r="D74" s="3" t="s">
        <v>118</v>
      </c>
      <c r="E74" s="3">
        <f>VLOOKUP($B74,'[1]69kV pole location'!$B$2:$D$158,2,FALSE)</f>
        <v>60.500911000000002</v>
      </c>
      <c r="F74" s="3">
        <f>VLOOKUP($B74,'[1]69kV pole location'!$B$2:$D$158,3,FALSE)</f>
        <v>-150.17625899999999</v>
      </c>
      <c r="G74" s="3" t="s">
        <v>29</v>
      </c>
      <c r="H74" s="4" t="s">
        <v>20</v>
      </c>
      <c r="I74" s="3" t="s">
        <v>21</v>
      </c>
      <c r="J74" s="5" t="s">
        <v>108</v>
      </c>
      <c r="K74" s="5"/>
      <c r="L74" s="5">
        <v>1</v>
      </c>
      <c r="M74" s="5" t="s">
        <v>23</v>
      </c>
      <c r="N74" s="5">
        <v>50</v>
      </c>
      <c r="O74" s="5">
        <f t="shared" si="2"/>
        <v>7</v>
      </c>
      <c r="P74" s="5">
        <f t="shared" si="3"/>
        <v>43</v>
      </c>
      <c r="Q74" s="4" t="s">
        <v>109</v>
      </c>
    </row>
    <row r="75" spans="1:17" ht="38.25" x14ac:dyDescent="0.2">
      <c r="A75" s="1">
        <v>80</v>
      </c>
      <c r="B75" s="3" t="s">
        <v>131</v>
      </c>
      <c r="C75" s="4" t="s">
        <v>104</v>
      </c>
      <c r="D75" s="3" t="s">
        <v>118</v>
      </c>
      <c r="E75" s="3">
        <f>VLOOKUP($B75,'[1]69kV pole location'!$B$2:$D$158,2,FALSE)</f>
        <v>60.502006999999999</v>
      </c>
      <c r="F75" s="3">
        <f>VLOOKUP($B75,'[1]69kV pole location'!$B$2:$D$158,3,FALSE)</f>
        <v>-150.17740000000001</v>
      </c>
      <c r="G75" s="3" t="s">
        <v>29</v>
      </c>
      <c r="H75" s="4" t="s">
        <v>20</v>
      </c>
      <c r="I75" s="3" t="s">
        <v>21</v>
      </c>
      <c r="J75" s="5" t="s">
        <v>108</v>
      </c>
      <c r="K75" s="5"/>
      <c r="L75" s="5">
        <v>1</v>
      </c>
      <c r="M75" s="5" t="s">
        <v>23</v>
      </c>
      <c r="N75" s="5">
        <v>50</v>
      </c>
      <c r="O75" s="5">
        <f t="shared" si="2"/>
        <v>7</v>
      </c>
      <c r="P75" s="5">
        <f t="shared" si="3"/>
        <v>43</v>
      </c>
      <c r="Q75" s="4" t="s">
        <v>109</v>
      </c>
    </row>
    <row r="76" spans="1:17" ht="38.25" x14ac:dyDescent="0.2">
      <c r="A76" s="1">
        <v>81</v>
      </c>
      <c r="B76" s="3" t="s">
        <v>132</v>
      </c>
      <c r="C76" s="4" t="s">
        <v>104</v>
      </c>
      <c r="D76" s="3" t="s">
        <v>118</v>
      </c>
      <c r="E76" s="3">
        <f>VLOOKUP($B76,'[1]69kV pole location'!$B$2:$D$158,2,FALSE)</f>
        <v>60.503307</v>
      </c>
      <c r="F76" s="3">
        <f>VLOOKUP($B76,'[1]69kV pole location'!$B$2:$D$158,3,FALSE)</f>
        <v>-150.177401</v>
      </c>
      <c r="G76" s="3" t="s">
        <v>29</v>
      </c>
      <c r="H76" s="4" t="s">
        <v>20</v>
      </c>
      <c r="I76" s="3" t="s">
        <v>21</v>
      </c>
      <c r="J76" s="5" t="s">
        <v>108</v>
      </c>
      <c r="K76" s="5"/>
      <c r="L76" s="5">
        <v>1</v>
      </c>
      <c r="M76" s="5" t="s">
        <v>23</v>
      </c>
      <c r="N76" s="5">
        <v>60</v>
      </c>
      <c r="O76" s="5">
        <f t="shared" si="2"/>
        <v>8</v>
      </c>
      <c r="P76" s="5">
        <f t="shared" si="3"/>
        <v>52</v>
      </c>
      <c r="Q76" s="4" t="s">
        <v>109</v>
      </c>
    </row>
    <row r="77" spans="1:17" ht="38.25" x14ac:dyDescent="0.2">
      <c r="A77" s="1">
        <v>82</v>
      </c>
      <c r="B77" s="3" t="s">
        <v>133</v>
      </c>
      <c r="C77" s="4" t="s">
        <v>104</v>
      </c>
      <c r="D77" s="3" t="s">
        <v>118</v>
      </c>
      <c r="E77" s="3">
        <f>VLOOKUP($B77,'[1]69kV pole location'!$B$2:$D$158,2,FALSE)</f>
        <v>60.502735999999999</v>
      </c>
      <c r="F77" s="3">
        <f>VLOOKUP($B77,'[1]69kV pole location'!$B$2:$D$158,3,FALSE)</f>
        <v>-150.17813599999999</v>
      </c>
      <c r="G77" s="3" t="s">
        <v>29</v>
      </c>
      <c r="H77" s="4" t="s">
        <v>20</v>
      </c>
      <c r="I77" s="3" t="s">
        <v>21</v>
      </c>
      <c r="J77" s="5" t="s">
        <v>108</v>
      </c>
      <c r="K77" s="5"/>
      <c r="L77" s="5">
        <v>1</v>
      </c>
      <c r="M77" s="5" t="s">
        <v>23</v>
      </c>
      <c r="N77" s="5">
        <v>60</v>
      </c>
      <c r="O77" s="5">
        <f t="shared" si="2"/>
        <v>8</v>
      </c>
      <c r="P77" s="5">
        <f t="shared" si="3"/>
        <v>52</v>
      </c>
      <c r="Q77" s="4" t="s">
        <v>109</v>
      </c>
    </row>
    <row r="78" spans="1:17" ht="38.25" x14ac:dyDescent="0.2">
      <c r="A78" s="1">
        <v>83</v>
      </c>
      <c r="B78" s="3" t="s">
        <v>134</v>
      </c>
      <c r="C78" s="4" t="s">
        <v>104</v>
      </c>
      <c r="D78" s="3" t="s">
        <v>135</v>
      </c>
      <c r="E78" s="3">
        <f>VLOOKUP($B78,'[1]69kV pole location'!$B$2:$D$158,2,FALSE)</f>
        <v>60.504522999999999</v>
      </c>
      <c r="F78" s="3">
        <f>VLOOKUP($B78,'[1]69kV pole location'!$B$2:$D$158,3,FALSE)</f>
        <v>-150.17949300000001</v>
      </c>
      <c r="G78" s="3" t="s">
        <v>29</v>
      </c>
      <c r="H78" s="4" t="s">
        <v>20</v>
      </c>
      <c r="I78" s="3" t="s">
        <v>21</v>
      </c>
      <c r="J78" s="5" t="s">
        <v>108</v>
      </c>
      <c r="K78" s="5"/>
      <c r="L78" s="5">
        <v>1</v>
      </c>
      <c r="M78" s="5" t="s">
        <v>23</v>
      </c>
      <c r="N78" s="5">
        <v>55</v>
      </c>
      <c r="O78" s="5">
        <f t="shared" si="2"/>
        <v>7.5</v>
      </c>
      <c r="P78" s="5">
        <f t="shared" si="3"/>
        <v>47.5</v>
      </c>
      <c r="Q78" s="4" t="s">
        <v>109</v>
      </c>
    </row>
    <row r="79" spans="1:17" ht="38.25" x14ac:dyDescent="0.2">
      <c r="A79" s="1">
        <v>84</v>
      </c>
      <c r="B79" s="3" t="s">
        <v>136</v>
      </c>
      <c r="C79" s="4" t="s">
        <v>104</v>
      </c>
      <c r="D79" s="3" t="s">
        <v>137</v>
      </c>
      <c r="E79" s="3">
        <f>VLOOKUP($B79,'[1]69kV pole location'!$B$2:$D$158,2,FALSE)</f>
        <v>60.505355000000002</v>
      </c>
      <c r="F79" s="3">
        <f>VLOOKUP($B79,'[1]69kV pole location'!$B$2:$D$158,3,FALSE)</f>
        <v>-150.18092999999999</v>
      </c>
      <c r="G79" s="3" t="s">
        <v>29</v>
      </c>
      <c r="H79" s="4" t="s">
        <v>20</v>
      </c>
      <c r="I79" s="3" t="s">
        <v>21</v>
      </c>
      <c r="J79" s="5" t="s">
        <v>108</v>
      </c>
      <c r="K79" s="5"/>
      <c r="L79" s="5">
        <v>1</v>
      </c>
      <c r="M79" s="5" t="s">
        <v>23</v>
      </c>
      <c r="N79" s="5">
        <v>65</v>
      </c>
      <c r="O79" s="5">
        <f t="shared" si="2"/>
        <v>8.5</v>
      </c>
      <c r="P79" s="5">
        <f t="shared" si="3"/>
        <v>56.5</v>
      </c>
      <c r="Q79" s="4" t="s">
        <v>109</v>
      </c>
    </row>
    <row r="80" spans="1:17" ht="38.25" x14ac:dyDescent="0.2">
      <c r="A80" s="1">
        <v>85</v>
      </c>
      <c r="B80" s="3" t="s">
        <v>138</v>
      </c>
      <c r="C80" s="4" t="s">
        <v>104</v>
      </c>
      <c r="D80" s="3" t="s">
        <v>137</v>
      </c>
      <c r="E80" s="3">
        <f>VLOOKUP($B80,'[1]69kV pole location'!$B$2:$D$158,2,FALSE)</f>
        <v>60.506686999999999</v>
      </c>
      <c r="F80" s="3">
        <f>VLOOKUP($B80,'[1]69kV pole location'!$B$2:$D$158,3,FALSE)</f>
        <v>-150.183234</v>
      </c>
      <c r="G80" s="3" t="s">
        <v>29</v>
      </c>
      <c r="H80" s="4" t="s">
        <v>20</v>
      </c>
      <c r="I80" s="3" t="s">
        <v>21</v>
      </c>
      <c r="J80" s="5" t="s">
        <v>108</v>
      </c>
      <c r="K80" s="5"/>
      <c r="L80" s="5">
        <v>1</v>
      </c>
      <c r="M80" s="5" t="s">
        <v>23</v>
      </c>
      <c r="N80" s="5">
        <v>45</v>
      </c>
      <c r="O80" s="5">
        <f t="shared" si="2"/>
        <v>6.5</v>
      </c>
      <c r="P80" s="5">
        <f t="shared" si="3"/>
        <v>38.5</v>
      </c>
      <c r="Q80" s="4" t="s">
        <v>109</v>
      </c>
    </row>
    <row r="81" spans="1:17" ht="38.25" x14ac:dyDescent="0.2">
      <c r="A81" s="1">
        <v>86</v>
      </c>
      <c r="B81" s="3" t="s">
        <v>139</v>
      </c>
      <c r="C81" s="4" t="s">
        <v>104</v>
      </c>
      <c r="D81" s="3" t="s">
        <v>137</v>
      </c>
      <c r="E81" s="3">
        <f>VLOOKUP($B81,'[1]69kV pole location'!$B$2:$D$158,2,FALSE)</f>
        <v>60.507356000000001</v>
      </c>
      <c r="F81" s="3">
        <f>VLOOKUP($B81,'[1]69kV pole location'!$B$2:$D$158,3,FALSE)</f>
        <v>-150.184392</v>
      </c>
      <c r="G81" s="3" t="s">
        <v>29</v>
      </c>
      <c r="H81" s="4" t="s">
        <v>20</v>
      </c>
      <c r="I81" s="3" t="s">
        <v>21</v>
      </c>
      <c r="J81" s="5" t="s">
        <v>108</v>
      </c>
      <c r="K81" s="5"/>
      <c r="L81" s="5">
        <v>1</v>
      </c>
      <c r="M81" s="5" t="s">
        <v>23</v>
      </c>
      <c r="N81" s="5">
        <v>50</v>
      </c>
      <c r="O81" s="5">
        <f t="shared" si="2"/>
        <v>7</v>
      </c>
      <c r="P81" s="5">
        <f t="shared" si="3"/>
        <v>43</v>
      </c>
      <c r="Q81" s="4" t="s">
        <v>109</v>
      </c>
    </row>
    <row r="82" spans="1:17" ht="38.25" x14ac:dyDescent="0.2">
      <c r="A82" s="1">
        <v>87</v>
      </c>
      <c r="B82" s="3" t="s">
        <v>140</v>
      </c>
      <c r="C82" s="4" t="s">
        <v>104</v>
      </c>
      <c r="D82" s="3" t="s">
        <v>137</v>
      </c>
      <c r="E82" s="3">
        <f>VLOOKUP($B82,'[1]69kV pole location'!$B$2:$D$158,2,FALSE)</f>
        <v>60.508606999999998</v>
      </c>
      <c r="F82" s="3">
        <f>VLOOKUP($B82,'[1]69kV pole location'!$B$2:$D$158,3,FALSE)</f>
        <v>-150.18653900000001</v>
      </c>
      <c r="G82" s="3" t="s">
        <v>29</v>
      </c>
      <c r="H82" s="4" t="s">
        <v>20</v>
      </c>
      <c r="I82" s="3" t="s">
        <v>21</v>
      </c>
      <c r="J82" s="5" t="s">
        <v>108</v>
      </c>
      <c r="K82" s="5"/>
      <c r="L82" s="5">
        <v>1</v>
      </c>
      <c r="M82" s="5" t="s">
        <v>23</v>
      </c>
      <c r="N82" s="5">
        <v>50</v>
      </c>
      <c r="O82" s="5">
        <f t="shared" si="2"/>
        <v>7</v>
      </c>
      <c r="P82" s="5">
        <f t="shared" si="3"/>
        <v>43</v>
      </c>
      <c r="Q82" s="4" t="s">
        <v>109</v>
      </c>
    </row>
    <row r="83" spans="1:17" ht="38.25" x14ac:dyDescent="0.2">
      <c r="A83" s="1">
        <v>88</v>
      </c>
      <c r="B83" s="3" t="s">
        <v>141</v>
      </c>
      <c r="C83" s="4" t="s">
        <v>104</v>
      </c>
      <c r="D83" s="3" t="s">
        <v>137</v>
      </c>
      <c r="E83" s="3">
        <f>VLOOKUP($B83,'[1]69kV pole location'!$B$2:$D$158,2,FALSE)</f>
        <v>60.509504</v>
      </c>
      <c r="F83" s="3">
        <f>VLOOKUP($B83,'[1]69kV pole location'!$B$2:$D$158,3,FALSE)</f>
        <v>-150.188064</v>
      </c>
      <c r="G83" s="3" t="s">
        <v>29</v>
      </c>
      <c r="H83" s="4" t="s">
        <v>20</v>
      </c>
      <c r="I83" s="3" t="s">
        <v>21</v>
      </c>
      <c r="J83" s="5" t="s">
        <v>108</v>
      </c>
      <c r="K83" s="5"/>
      <c r="L83" s="5">
        <v>1</v>
      </c>
      <c r="M83" s="5" t="s">
        <v>23</v>
      </c>
      <c r="N83" s="5">
        <v>60</v>
      </c>
      <c r="O83" s="5">
        <f t="shared" si="2"/>
        <v>8</v>
      </c>
      <c r="P83" s="5">
        <f t="shared" si="3"/>
        <v>52</v>
      </c>
      <c r="Q83" s="4" t="s">
        <v>109</v>
      </c>
    </row>
    <row r="84" spans="1:17" ht="38.25" x14ac:dyDescent="0.2">
      <c r="A84" s="1">
        <v>89</v>
      </c>
      <c r="B84" s="3" t="s">
        <v>142</v>
      </c>
      <c r="C84" s="4" t="s">
        <v>104</v>
      </c>
      <c r="D84" s="3" t="s">
        <v>137</v>
      </c>
      <c r="E84" s="3">
        <f>VLOOKUP($B84,'[1]69kV pole location'!$B$2:$D$158,2,FALSE)</f>
        <v>60.511046</v>
      </c>
      <c r="F84" s="3">
        <f>VLOOKUP($B84,'[1]69kV pole location'!$B$2:$D$158,3,FALSE)</f>
        <v>-150.18878799999999</v>
      </c>
      <c r="G84" s="3" t="s">
        <v>29</v>
      </c>
      <c r="H84" s="4" t="s">
        <v>20</v>
      </c>
      <c r="I84" s="3" t="s">
        <v>21</v>
      </c>
      <c r="J84" s="5" t="s">
        <v>108</v>
      </c>
      <c r="K84" s="5"/>
      <c r="L84" s="5">
        <v>1</v>
      </c>
      <c r="M84" s="5" t="s">
        <v>23</v>
      </c>
      <c r="N84" s="5">
        <v>50</v>
      </c>
      <c r="O84" s="5">
        <f t="shared" si="2"/>
        <v>7</v>
      </c>
      <c r="P84" s="5">
        <f t="shared" si="3"/>
        <v>43</v>
      </c>
      <c r="Q84" s="4" t="s">
        <v>109</v>
      </c>
    </row>
    <row r="85" spans="1:17" ht="38.25" x14ac:dyDescent="0.2">
      <c r="A85" s="1">
        <v>90</v>
      </c>
      <c r="B85" s="3" t="s">
        <v>143</v>
      </c>
      <c r="C85" s="4" t="s">
        <v>104</v>
      </c>
      <c r="D85" s="3" t="s">
        <v>137</v>
      </c>
      <c r="E85" s="3">
        <f>VLOOKUP($B85,'[1]69kV pole location'!$B$2:$D$158,2,FALSE)</f>
        <v>60.512991999999997</v>
      </c>
      <c r="F85" s="3">
        <f>VLOOKUP($B85,'[1]69kV pole location'!$B$2:$D$158,3,FALSE)</f>
        <v>-150.18965900000001</v>
      </c>
      <c r="G85" s="3" t="s">
        <v>29</v>
      </c>
      <c r="H85" s="4" t="s">
        <v>20</v>
      </c>
      <c r="I85" s="3" t="s">
        <v>21</v>
      </c>
      <c r="J85" s="5" t="s">
        <v>108</v>
      </c>
      <c r="K85" s="5"/>
      <c r="L85" s="5">
        <v>1</v>
      </c>
      <c r="M85" s="5" t="s">
        <v>23</v>
      </c>
      <c r="N85" s="5">
        <v>50</v>
      </c>
      <c r="O85" s="5">
        <f t="shared" si="2"/>
        <v>7</v>
      </c>
      <c r="P85" s="5">
        <f t="shared" si="3"/>
        <v>43</v>
      </c>
      <c r="Q85" s="4" t="s">
        <v>109</v>
      </c>
    </row>
    <row r="86" spans="1:17" ht="25.5" x14ac:dyDescent="0.2">
      <c r="A86" s="1">
        <v>91</v>
      </c>
      <c r="B86" s="3" t="s">
        <v>144</v>
      </c>
      <c r="C86" s="4" t="s">
        <v>104</v>
      </c>
      <c r="D86" s="3" t="s">
        <v>137</v>
      </c>
      <c r="E86" s="3">
        <f>VLOOKUP($B86,'[1]69kV pole location'!$B$2:$D$158,2,FALSE)</f>
        <v>60.514418999999997</v>
      </c>
      <c r="F86" s="3">
        <f>VLOOKUP($B86,'[1]69kV pole location'!$B$2:$D$158,3,FALSE)</f>
        <v>-150.190282</v>
      </c>
      <c r="G86" s="3" t="s">
        <v>29</v>
      </c>
      <c r="H86" s="4" t="s">
        <v>88</v>
      </c>
      <c r="I86" s="3" t="s">
        <v>21</v>
      </c>
      <c r="J86" s="5" t="s">
        <v>108</v>
      </c>
      <c r="K86" s="5"/>
      <c r="L86" s="5">
        <v>1</v>
      </c>
      <c r="M86" s="5" t="s">
        <v>23</v>
      </c>
      <c r="N86" s="5">
        <v>50</v>
      </c>
      <c r="O86" s="5">
        <f t="shared" si="2"/>
        <v>7</v>
      </c>
      <c r="P86" s="5">
        <f t="shared" si="3"/>
        <v>43</v>
      </c>
      <c r="Q86" s="4" t="s">
        <v>145</v>
      </c>
    </row>
    <row r="87" spans="1:17" ht="25.5" x14ac:dyDescent="0.2">
      <c r="A87" s="1">
        <v>93</v>
      </c>
      <c r="B87" s="3" t="s">
        <v>146</v>
      </c>
      <c r="C87" s="4" t="s">
        <v>104</v>
      </c>
      <c r="D87" s="3" t="s">
        <v>137</v>
      </c>
      <c r="E87" s="3">
        <f>VLOOKUP($B87,'[1]69kV pole location'!$B$2:$D$158,2,FALSE)</f>
        <v>60.514721999999999</v>
      </c>
      <c r="F87" s="3">
        <f>VLOOKUP($B87,'[1]69kV pole location'!$B$2:$D$158,3,FALSE)</f>
        <v>-150.191068</v>
      </c>
      <c r="G87" s="3" t="s">
        <v>29</v>
      </c>
      <c r="H87" s="4" t="s">
        <v>88</v>
      </c>
      <c r="I87" s="3" t="s">
        <v>21</v>
      </c>
      <c r="J87" s="5" t="s">
        <v>108</v>
      </c>
      <c r="K87" s="5"/>
      <c r="L87" s="5" t="s">
        <v>52</v>
      </c>
      <c r="M87" s="5" t="s">
        <v>52</v>
      </c>
      <c r="N87" s="5">
        <v>65</v>
      </c>
      <c r="O87" s="5">
        <f t="shared" si="2"/>
        <v>8.5</v>
      </c>
      <c r="P87" s="5">
        <f t="shared" si="3"/>
        <v>56.5</v>
      </c>
      <c r="Q87" s="4" t="s">
        <v>147</v>
      </c>
    </row>
    <row r="88" spans="1:17" ht="25.5" x14ac:dyDescent="0.2">
      <c r="A88" s="1">
        <v>94</v>
      </c>
      <c r="B88" s="3" t="s">
        <v>148</v>
      </c>
      <c r="C88" s="4" t="s">
        <v>104</v>
      </c>
      <c r="D88" s="3" t="s">
        <v>137</v>
      </c>
      <c r="E88" s="3">
        <f>VLOOKUP($B88,'[1]69kV pole location'!$B$2:$D$158,2,FALSE)</f>
        <v>60.516789000000003</v>
      </c>
      <c r="F88" s="3">
        <f>VLOOKUP($B88,'[1]69kV pole location'!$B$2:$D$158,3,FALSE)</f>
        <v>-150.196405</v>
      </c>
      <c r="G88" s="3" t="s">
        <v>29</v>
      </c>
      <c r="H88" s="4" t="s">
        <v>88</v>
      </c>
      <c r="I88" s="3" t="s">
        <v>21</v>
      </c>
      <c r="J88" s="5" t="s">
        <v>108</v>
      </c>
      <c r="K88" s="5"/>
      <c r="L88" s="5">
        <v>2</v>
      </c>
      <c r="M88" s="5" t="s">
        <v>23</v>
      </c>
      <c r="N88" s="5">
        <v>40</v>
      </c>
      <c r="O88" s="5">
        <f t="shared" si="2"/>
        <v>6</v>
      </c>
      <c r="P88" s="5">
        <f t="shared" si="3"/>
        <v>34</v>
      </c>
      <c r="Q88" s="4" t="s">
        <v>145</v>
      </c>
    </row>
    <row r="89" spans="1:17" ht="25.5" x14ac:dyDescent="0.2">
      <c r="A89" s="1">
        <v>95</v>
      </c>
      <c r="B89" s="3" t="s">
        <v>149</v>
      </c>
      <c r="C89" s="4" t="s">
        <v>104</v>
      </c>
      <c r="D89" s="3" t="s">
        <v>137</v>
      </c>
      <c r="E89" s="3">
        <f>VLOOKUP($B89,'[1]69kV pole location'!$B$2:$D$158,2,FALSE)</f>
        <v>60.518555999999997</v>
      </c>
      <c r="F89" s="3">
        <f>VLOOKUP($B89,'[1]69kV pole location'!$B$2:$D$158,3,FALSE)</f>
        <v>-150.20094</v>
      </c>
      <c r="G89" s="3" t="s">
        <v>29</v>
      </c>
      <c r="H89" s="4" t="s">
        <v>88</v>
      </c>
      <c r="I89" s="3" t="s">
        <v>21</v>
      </c>
      <c r="J89" s="5" t="s">
        <v>108</v>
      </c>
      <c r="K89" s="5"/>
      <c r="L89" s="5">
        <v>2</v>
      </c>
      <c r="M89" s="5" t="s">
        <v>23</v>
      </c>
      <c r="N89" s="5"/>
      <c r="O89" s="5"/>
      <c r="P89" s="5"/>
      <c r="Q89" s="4" t="s">
        <v>145</v>
      </c>
    </row>
    <row r="90" spans="1:17" ht="25.5" x14ac:dyDescent="0.2">
      <c r="A90" s="1">
        <v>98</v>
      </c>
      <c r="B90" s="3" t="s">
        <v>150</v>
      </c>
      <c r="C90" s="4" t="s">
        <v>104</v>
      </c>
      <c r="D90" s="3" t="s">
        <v>137</v>
      </c>
      <c r="E90" s="3">
        <f>VLOOKUP($B90,'[1]69kV pole location'!$B$2:$D$158,2,FALSE)</f>
        <v>60.519601999999999</v>
      </c>
      <c r="F90" s="3">
        <f>VLOOKUP($B90,'[1]69kV pole location'!$B$2:$D$158,3,FALSE)</f>
        <v>-150.20365799999999</v>
      </c>
      <c r="G90" s="3" t="s">
        <v>29</v>
      </c>
      <c r="H90" s="4" t="s">
        <v>88</v>
      </c>
      <c r="I90" s="3" t="s">
        <v>21</v>
      </c>
      <c r="J90" s="5" t="s">
        <v>108</v>
      </c>
      <c r="K90" s="5"/>
      <c r="L90" s="5" t="s">
        <v>52</v>
      </c>
      <c r="M90" s="5" t="s">
        <v>52</v>
      </c>
      <c r="N90" s="5">
        <v>45</v>
      </c>
      <c r="O90" s="5"/>
      <c r="P90" s="5"/>
      <c r="Q90" s="4" t="s">
        <v>147</v>
      </c>
    </row>
    <row r="91" spans="1:17" ht="25.5" x14ac:dyDescent="0.2">
      <c r="A91" s="1">
        <v>100</v>
      </c>
      <c r="B91" s="3" t="s">
        <v>151</v>
      </c>
      <c r="C91" s="4" t="s">
        <v>104</v>
      </c>
      <c r="D91" s="3" t="s">
        <v>152</v>
      </c>
      <c r="E91" s="3">
        <f>VLOOKUP($B91,'[1]69kV pole location'!$B$2:$D$158,2,FALSE)</f>
        <v>60.521130999999997</v>
      </c>
      <c r="F91" s="3">
        <f>VLOOKUP($B91,'[1]69kV pole location'!$B$2:$D$158,3,FALSE)</f>
        <v>-150.20760300000001</v>
      </c>
      <c r="G91" s="3" t="s">
        <v>29</v>
      </c>
      <c r="H91" s="4" t="s">
        <v>88</v>
      </c>
      <c r="I91" s="3" t="s">
        <v>21</v>
      </c>
      <c r="J91" s="5" t="s">
        <v>108</v>
      </c>
      <c r="K91" s="5"/>
      <c r="L91" s="5" t="s">
        <v>52</v>
      </c>
      <c r="M91" s="5" t="s">
        <v>52</v>
      </c>
      <c r="N91" s="5">
        <v>65</v>
      </c>
      <c r="O91" s="5">
        <f t="shared" ref="O91:O154" si="4">(N91*0.1)+2</f>
        <v>8.5</v>
      </c>
      <c r="P91" s="5">
        <f t="shared" ref="P91:P154" si="5">N91-O91</f>
        <v>56.5</v>
      </c>
      <c r="Q91" s="4" t="s">
        <v>147</v>
      </c>
    </row>
    <row r="92" spans="1:17" ht="25.5" x14ac:dyDescent="0.2">
      <c r="A92" s="1">
        <v>101</v>
      </c>
      <c r="B92" s="3" t="s">
        <v>153</v>
      </c>
      <c r="C92" s="4" t="s">
        <v>104</v>
      </c>
      <c r="D92" s="3" t="s">
        <v>152</v>
      </c>
      <c r="E92" s="3">
        <f>VLOOKUP($B92,'[1]69kV pole location'!$B$2:$D$158,2,FALSE)</f>
        <v>60.522101999999997</v>
      </c>
      <c r="F92" s="3">
        <f>VLOOKUP($B92,'[1]69kV pole location'!$B$2:$D$158,3,FALSE)</f>
        <v>-150.21010899999999</v>
      </c>
      <c r="G92" s="3" t="s">
        <v>29</v>
      </c>
      <c r="H92" s="4" t="s">
        <v>88</v>
      </c>
      <c r="I92" s="3" t="s">
        <v>21</v>
      </c>
      <c r="J92" s="5" t="s">
        <v>108</v>
      </c>
      <c r="K92" s="5"/>
      <c r="L92" s="5">
        <v>1</v>
      </c>
      <c r="M92" s="5" t="s">
        <v>23</v>
      </c>
      <c r="N92" s="5">
        <v>40</v>
      </c>
      <c r="O92" s="5">
        <f t="shared" si="4"/>
        <v>6</v>
      </c>
      <c r="P92" s="5">
        <f t="shared" si="5"/>
        <v>34</v>
      </c>
      <c r="Q92" s="4" t="s">
        <v>145</v>
      </c>
    </row>
    <row r="93" spans="1:17" ht="25.5" x14ac:dyDescent="0.2">
      <c r="A93" s="1">
        <v>102</v>
      </c>
      <c r="B93" s="3" t="s">
        <v>154</v>
      </c>
      <c r="C93" s="4" t="s">
        <v>104</v>
      </c>
      <c r="D93" s="3" t="s">
        <v>152</v>
      </c>
      <c r="E93" s="3">
        <f>VLOOKUP($B93,'[1]69kV pole location'!$B$2:$D$158,2,FALSE)</f>
        <v>60.522775000000003</v>
      </c>
      <c r="F93" s="3">
        <f>VLOOKUP($B93,'[1]69kV pole location'!$B$2:$D$158,3,FALSE)</f>
        <v>-150.211839</v>
      </c>
      <c r="G93" s="3" t="s">
        <v>29</v>
      </c>
      <c r="H93" s="4" t="s">
        <v>88</v>
      </c>
      <c r="I93" s="3" t="s">
        <v>21</v>
      </c>
      <c r="J93" s="5" t="s">
        <v>108</v>
      </c>
      <c r="K93" s="5"/>
      <c r="L93" s="5">
        <v>1</v>
      </c>
      <c r="M93" s="5" t="s">
        <v>23</v>
      </c>
      <c r="N93" s="5">
        <v>50</v>
      </c>
      <c r="O93" s="5">
        <f t="shared" si="4"/>
        <v>7</v>
      </c>
      <c r="P93" s="5">
        <f t="shared" si="5"/>
        <v>43</v>
      </c>
      <c r="Q93" s="4" t="s">
        <v>145</v>
      </c>
    </row>
    <row r="94" spans="1:17" ht="25.5" x14ac:dyDescent="0.2">
      <c r="A94" s="1">
        <v>103</v>
      </c>
      <c r="B94" s="3" t="s">
        <v>155</v>
      </c>
      <c r="C94" s="4" t="s">
        <v>104</v>
      </c>
      <c r="D94" s="3" t="s">
        <v>152</v>
      </c>
      <c r="E94" s="3">
        <f>VLOOKUP($B94,'[1]69kV pole location'!$B$2:$D$158,2,FALSE)</f>
        <v>60.523665000000001</v>
      </c>
      <c r="F94" s="3">
        <f>VLOOKUP($B94,'[1]69kV pole location'!$B$2:$D$158,3,FALSE)</f>
        <v>-150.214144</v>
      </c>
      <c r="G94" s="3" t="s">
        <v>29</v>
      </c>
      <c r="H94" s="4" t="s">
        <v>88</v>
      </c>
      <c r="I94" s="3" t="s">
        <v>21</v>
      </c>
      <c r="J94" s="5" t="s">
        <v>108</v>
      </c>
      <c r="K94" s="5"/>
      <c r="L94" s="5">
        <v>1</v>
      </c>
      <c r="M94" s="5" t="s">
        <v>23</v>
      </c>
      <c r="N94" s="5">
        <v>50</v>
      </c>
      <c r="O94" s="5">
        <f t="shared" si="4"/>
        <v>7</v>
      </c>
      <c r="P94" s="5">
        <f t="shared" si="5"/>
        <v>43</v>
      </c>
      <c r="Q94" s="4" t="s">
        <v>145</v>
      </c>
    </row>
    <row r="95" spans="1:17" ht="25.5" x14ac:dyDescent="0.2">
      <c r="A95" s="1">
        <v>104</v>
      </c>
      <c r="B95" s="3" t="s">
        <v>156</v>
      </c>
      <c r="C95" s="9" t="s">
        <v>157</v>
      </c>
      <c r="D95" s="3" t="s">
        <v>152</v>
      </c>
      <c r="E95" s="3">
        <f>VLOOKUP($B95,'[1]69kV pole location'!$B$2:$D$158,2,FALSE)</f>
        <v>60.524272000000003</v>
      </c>
      <c r="F95" s="3">
        <f>VLOOKUP($B95,'[1]69kV pole location'!$B$2:$D$158,3,FALSE)</f>
        <v>-150.215723</v>
      </c>
      <c r="G95" s="3" t="s">
        <v>29</v>
      </c>
      <c r="H95" s="4" t="s">
        <v>88</v>
      </c>
      <c r="I95" s="3" t="s">
        <v>21</v>
      </c>
      <c r="J95" s="5" t="s">
        <v>108</v>
      </c>
      <c r="K95" s="5"/>
      <c r="L95" s="5">
        <v>1</v>
      </c>
      <c r="M95" s="5" t="s">
        <v>102</v>
      </c>
      <c r="N95" s="5">
        <v>50</v>
      </c>
      <c r="O95" s="5">
        <f t="shared" si="4"/>
        <v>7</v>
      </c>
      <c r="P95" s="5">
        <f t="shared" si="5"/>
        <v>43</v>
      </c>
      <c r="Q95" s="4" t="s">
        <v>158</v>
      </c>
    </row>
    <row r="96" spans="1:17" ht="25.5" x14ac:dyDescent="0.2">
      <c r="A96" s="1">
        <v>105</v>
      </c>
      <c r="B96" s="3" t="s">
        <v>159</v>
      </c>
      <c r="C96" s="9" t="s">
        <v>157</v>
      </c>
      <c r="D96" s="3" t="s">
        <v>152</v>
      </c>
      <c r="E96" s="3">
        <f>VLOOKUP($B96,'[1]69kV pole location'!$B$2:$D$158,2,FALSE)</f>
        <v>60.525013999999999</v>
      </c>
      <c r="F96" s="3">
        <f>VLOOKUP($B96,'[1]69kV pole location'!$B$2:$D$158,3,FALSE)</f>
        <v>-150.21761699999999</v>
      </c>
      <c r="G96" s="3" t="s">
        <v>29</v>
      </c>
      <c r="H96" s="4" t="s">
        <v>88</v>
      </c>
      <c r="I96" s="3" t="s">
        <v>21</v>
      </c>
      <c r="J96" s="5" t="s">
        <v>108</v>
      </c>
      <c r="K96" s="5"/>
      <c r="L96" s="5">
        <v>1</v>
      </c>
      <c r="M96" s="5" t="s">
        <v>23</v>
      </c>
      <c r="N96" s="5">
        <v>60</v>
      </c>
      <c r="O96" s="5">
        <f t="shared" si="4"/>
        <v>8</v>
      </c>
      <c r="P96" s="5">
        <f t="shared" si="5"/>
        <v>52</v>
      </c>
      <c r="Q96" s="4"/>
    </row>
    <row r="97" spans="1:17" ht="25.5" x14ac:dyDescent="0.2">
      <c r="A97" s="1">
        <v>106</v>
      </c>
      <c r="B97" s="3" t="s">
        <v>160</v>
      </c>
      <c r="C97" s="9" t="s">
        <v>157</v>
      </c>
      <c r="D97" s="3" t="s">
        <v>152</v>
      </c>
      <c r="E97" s="3">
        <f>VLOOKUP($B97,'[1]69kV pole location'!$B$2:$D$158,2,FALSE)</f>
        <v>60.525557999999997</v>
      </c>
      <c r="F97" s="3">
        <f>VLOOKUP($B97,'[1]69kV pole location'!$B$2:$D$158,3,FALSE)</f>
        <v>-150.22039000000001</v>
      </c>
      <c r="G97" s="3" t="s">
        <v>29</v>
      </c>
      <c r="H97" s="4" t="s">
        <v>88</v>
      </c>
      <c r="I97" s="3" t="s">
        <v>21</v>
      </c>
      <c r="J97" s="5" t="s">
        <v>161</v>
      </c>
      <c r="K97" s="5"/>
      <c r="L97" s="5">
        <v>1</v>
      </c>
      <c r="M97" s="5" t="s">
        <v>23</v>
      </c>
      <c r="N97" s="5">
        <v>50</v>
      </c>
      <c r="O97" s="5">
        <f t="shared" si="4"/>
        <v>7</v>
      </c>
      <c r="P97" s="5">
        <f t="shared" si="5"/>
        <v>43</v>
      </c>
      <c r="Q97" s="4"/>
    </row>
    <row r="98" spans="1:17" ht="25.5" x14ac:dyDescent="0.2">
      <c r="A98" s="1">
        <v>107</v>
      </c>
      <c r="B98" s="3" t="s">
        <v>162</v>
      </c>
      <c r="C98" s="9" t="s">
        <v>157</v>
      </c>
      <c r="D98" s="3" t="s">
        <v>152</v>
      </c>
      <c r="E98" s="3">
        <f>VLOOKUP($B98,'[1]69kV pole location'!$B$2:$D$158,2,FALSE)</f>
        <v>60.526038</v>
      </c>
      <c r="F98" s="3">
        <f>VLOOKUP($B98,'[1]69kV pole location'!$B$2:$D$158,3,FALSE)</f>
        <v>-150.222781</v>
      </c>
      <c r="G98" s="3" t="s">
        <v>29</v>
      </c>
      <c r="H98" s="4" t="s">
        <v>88</v>
      </c>
      <c r="I98" s="3" t="s">
        <v>21</v>
      </c>
      <c r="J98" s="5" t="s">
        <v>161</v>
      </c>
      <c r="K98" s="5"/>
      <c r="L98" s="5">
        <v>1</v>
      </c>
      <c r="M98" s="5" t="s">
        <v>23</v>
      </c>
      <c r="N98" s="5">
        <v>50</v>
      </c>
      <c r="O98" s="5">
        <f t="shared" si="4"/>
        <v>7</v>
      </c>
      <c r="P98" s="5">
        <f t="shared" si="5"/>
        <v>43</v>
      </c>
      <c r="Q98" s="4"/>
    </row>
    <row r="99" spans="1:17" ht="25.5" x14ac:dyDescent="0.2">
      <c r="A99" s="1">
        <v>108</v>
      </c>
      <c r="B99" s="3" t="s">
        <v>163</v>
      </c>
      <c r="C99" s="9" t="s">
        <v>157</v>
      </c>
      <c r="D99" s="3" t="s">
        <v>152</v>
      </c>
      <c r="E99" s="3">
        <f>VLOOKUP($B99,'[1]69kV pole location'!$B$2:$D$158,2,FALSE)</f>
        <v>60.526555999999999</v>
      </c>
      <c r="F99" s="3">
        <f>VLOOKUP($B99,'[1]69kV pole location'!$B$2:$D$158,3,FALSE)</f>
        <v>-150.225392</v>
      </c>
      <c r="G99" s="3" t="s">
        <v>29</v>
      </c>
      <c r="H99" s="4" t="s">
        <v>88</v>
      </c>
      <c r="I99" s="3" t="s">
        <v>21</v>
      </c>
      <c r="J99" s="5" t="s">
        <v>161</v>
      </c>
      <c r="K99" s="5"/>
      <c r="L99" s="5">
        <v>1</v>
      </c>
      <c r="M99" s="5" t="s">
        <v>23</v>
      </c>
      <c r="N99" s="5">
        <v>50</v>
      </c>
      <c r="O99" s="5">
        <f t="shared" si="4"/>
        <v>7</v>
      </c>
      <c r="P99" s="5">
        <f t="shared" si="5"/>
        <v>43</v>
      </c>
      <c r="Q99" s="4"/>
    </row>
    <row r="100" spans="1:17" ht="25.5" x14ac:dyDescent="0.2">
      <c r="A100" s="1">
        <v>109</v>
      </c>
      <c r="B100" s="3" t="s">
        <v>164</v>
      </c>
      <c r="C100" s="9" t="s">
        <v>157</v>
      </c>
      <c r="D100" s="3" t="s">
        <v>152</v>
      </c>
      <c r="E100" s="3">
        <f>VLOOKUP($B100,'[1]69kV pole location'!$B$2:$D$158,2,FALSE)</f>
        <v>60.527087000000002</v>
      </c>
      <c r="F100" s="3">
        <f>VLOOKUP($B100,'[1]69kV pole location'!$B$2:$D$158,3,FALSE)</f>
        <v>-150.22806199999999</v>
      </c>
      <c r="G100" s="3" t="s">
        <v>29</v>
      </c>
      <c r="H100" s="4" t="s">
        <v>88</v>
      </c>
      <c r="I100" s="3" t="s">
        <v>21</v>
      </c>
      <c r="J100" s="5" t="s">
        <v>161</v>
      </c>
      <c r="K100" s="5"/>
      <c r="L100" s="5">
        <v>1</v>
      </c>
      <c r="M100" s="5" t="s">
        <v>23</v>
      </c>
      <c r="N100" s="5">
        <v>50</v>
      </c>
      <c r="O100" s="5">
        <f t="shared" si="4"/>
        <v>7</v>
      </c>
      <c r="P100" s="5">
        <f t="shared" si="5"/>
        <v>43</v>
      </c>
      <c r="Q100" s="4"/>
    </row>
    <row r="101" spans="1:17" ht="25.5" x14ac:dyDescent="0.2">
      <c r="A101" s="1">
        <v>110</v>
      </c>
      <c r="B101" s="3" t="s">
        <v>165</v>
      </c>
      <c r="C101" s="9" t="s">
        <v>157</v>
      </c>
      <c r="D101" s="3" t="s">
        <v>152</v>
      </c>
      <c r="E101" s="3">
        <f>VLOOKUP($B101,'[1]69kV pole location'!$B$2:$D$158,2,FALSE)</f>
        <v>60.527616000000002</v>
      </c>
      <c r="F101" s="3">
        <f>VLOOKUP($B101,'[1]69kV pole location'!$B$2:$D$158,3,FALSE)</f>
        <v>-150.23072099999999</v>
      </c>
      <c r="G101" s="3" t="s">
        <v>29</v>
      </c>
      <c r="H101" s="4" t="s">
        <v>88</v>
      </c>
      <c r="I101" s="3" t="s">
        <v>21</v>
      </c>
      <c r="J101" s="5" t="s">
        <v>161</v>
      </c>
      <c r="K101" s="5"/>
      <c r="L101" s="5">
        <v>1</v>
      </c>
      <c r="M101" s="5" t="s">
        <v>23</v>
      </c>
      <c r="N101" s="5">
        <v>50</v>
      </c>
      <c r="O101" s="5">
        <f t="shared" si="4"/>
        <v>7</v>
      </c>
      <c r="P101" s="5">
        <f t="shared" si="5"/>
        <v>43</v>
      </c>
      <c r="Q101" s="4"/>
    </row>
    <row r="102" spans="1:17" ht="25.5" x14ac:dyDescent="0.2">
      <c r="A102" s="1">
        <v>111</v>
      </c>
      <c r="B102" s="3" t="s">
        <v>166</v>
      </c>
      <c r="C102" s="9" t="s">
        <v>157</v>
      </c>
      <c r="D102" s="3" t="s">
        <v>152</v>
      </c>
      <c r="E102" s="3">
        <f>VLOOKUP($B102,'[1]69kV pole location'!$B$2:$D$158,2,FALSE)</f>
        <v>60.528047000000001</v>
      </c>
      <c r="F102" s="3">
        <f>VLOOKUP($B102,'[1]69kV pole location'!$B$2:$D$158,3,FALSE)</f>
        <v>-150.232857</v>
      </c>
      <c r="G102" s="3" t="s">
        <v>29</v>
      </c>
      <c r="H102" s="4" t="s">
        <v>88</v>
      </c>
      <c r="I102" s="3" t="s">
        <v>21</v>
      </c>
      <c r="J102" s="5" t="s">
        <v>167</v>
      </c>
      <c r="K102" s="5"/>
      <c r="L102" s="5">
        <v>1</v>
      </c>
      <c r="M102" s="5" t="s">
        <v>23</v>
      </c>
      <c r="N102" s="5">
        <v>60</v>
      </c>
      <c r="O102" s="5">
        <f t="shared" si="4"/>
        <v>8</v>
      </c>
      <c r="P102" s="5">
        <f t="shared" si="5"/>
        <v>52</v>
      </c>
      <c r="Q102" s="4"/>
    </row>
    <row r="103" spans="1:17" ht="25.5" x14ac:dyDescent="0.2">
      <c r="A103" s="1">
        <v>112</v>
      </c>
      <c r="B103" s="3" t="s">
        <v>168</v>
      </c>
      <c r="C103" s="9" t="s">
        <v>157</v>
      </c>
      <c r="D103" s="3" t="s">
        <v>152</v>
      </c>
      <c r="E103" s="3">
        <f>VLOOKUP($B103,'[1]69kV pole location'!$B$2:$D$158,2,FALSE)</f>
        <v>60.527926999999998</v>
      </c>
      <c r="F103" s="3">
        <f>VLOOKUP($B103,'[1]69kV pole location'!$B$2:$D$158,3,FALSE)</f>
        <v>-150.23560800000001</v>
      </c>
      <c r="G103" s="3" t="s">
        <v>29</v>
      </c>
      <c r="H103" s="4" t="s">
        <v>88</v>
      </c>
      <c r="I103" s="3" t="s">
        <v>21</v>
      </c>
      <c r="J103" s="5" t="s">
        <v>167</v>
      </c>
      <c r="K103" s="5"/>
      <c r="L103" s="5">
        <v>1</v>
      </c>
      <c r="M103" s="5" t="s">
        <v>23</v>
      </c>
      <c r="N103" s="5">
        <v>50</v>
      </c>
      <c r="O103" s="5">
        <f t="shared" si="4"/>
        <v>7</v>
      </c>
      <c r="P103" s="5">
        <f t="shared" si="5"/>
        <v>43</v>
      </c>
      <c r="Q103" s="4"/>
    </row>
    <row r="104" spans="1:17" ht="25.5" x14ac:dyDescent="0.2">
      <c r="A104" s="1">
        <v>113</v>
      </c>
      <c r="B104" s="3" t="s">
        <v>169</v>
      </c>
      <c r="C104" s="9" t="s">
        <v>157</v>
      </c>
      <c r="D104" s="3" t="s">
        <v>152</v>
      </c>
      <c r="E104" s="3">
        <f>VLOOKUP($B104,'[1]69kV pole location'!$B$2:$D$158,2,FALSE)</f>
        <v>60.527825999999997</v>
      </c>
      <c r="F104" s="3">
        <f>VLOOKUP($B104,'[1]69kV pole location'!$B$2:$D$158,3,FALSE)</f>
        <v>-150.238044</v>
      </c>
      <c r="G104" s="3" t="s">
        <v>29</v>
      </c>
      <c r="H104" s="4" t="s">
        <v>88</v>
      </c>
      <c r="I104" s="3" t="s">
        <v>21</v>
      </c>
      <c r="J104" s="5" t="s">
        <v>167</v>
      </c>
      <c r="K104" s="5"/>
      <c r="L104" s="5">
        <v>1</v>
      </c>
      <c r="M104" s="5" t="s">
        <v>23</v>
      </c>
      <c r="N104" s="5">
        <v>50</v>
      </c>
      <c r="O104" s="5">
        <f t="shared" si="4"/>
        <v>7</v>
      </c>
      <c r="P104" s="5">
        <f t="shared" si="5"/>
        <v>43</v>
      </c>
      <c r="Q104" s="4"/>
    </row>
    <row r="105" spans="1:17" ht="25.5" x14ac:dyDescent="0.2">
      <c r="A105" s="1">
        <v>114</v>
      </c>
      <c r="B105" s="3" t="s">
        <v>170</v>
      </c>
      <c r="C105" s="9" t="s">
        <v>157</v>
      </c>
      <c r="D105" s="3" t="s">
        <v>152</v>
      </c>
      <c r="E105" s="3">
        <f>VLOOKUP($B105,'[1]69kV pole location'!$B$2:$D$158,2,FALSE)</f>
        <v>60.527664000000001</v>
      </c>
      <c r="F105" s="3">
        <f>VLOOKUP($B105,'[1]69kV pole location'!$B$2:$D$158,3,FALSE)</f>
        <v>-150.24182999999999</v>
      </c>
      <c r="G105" s="3" t="s">
        <v>29</v>
      </c>
      <c r="H105" s="4" t="s">
        <v>88</v>
      </c>
      <c r="I105" s="3" t="s">
        <v>21</v>
      </c>
      <c r="J105" s="5" t="s">
        <v>167</v>
      </c>
      <c r="K105" s="5"/>
      <c r="L105" s="5">
        <v>1</v>
      </c>
      <c r="M105" s="5" t="s">
        <v>23</v>
      </c>
      <c r="N105" s="5">
        <v>55</v>
      </c>
      <c r="O105" s="5">
        <f t="shared" si="4"/>
        <v>7.5</v>
      </c>
      <c r="P105" s="5">
        <f t="shared" si="5"/>
        <v>47.5</v>
      </c>
      <c r="Q105" s="4" t="s">
        <v>171</v>
      </c>
    </row>
    <row r="106" spans="1:17" ht="25.5" x14ac:dyDescent="0.2">
      <c r="A106" s="1">
        <v>115</v>
      </c>
      <c r="B106" s="3" t="s">
        <v>172</v>
      </c>
      <c r="C106" s="9" t="s">
        <v>157</v>
      </c>
      <c r="D106" s="3" t="s">
        <v>173</v>
      </c>
      <c r="E106" s="3">
        <f>VLOOKUP($B106,'[1]69kV pole location'!$B$2:$D$158,2,FALSE)</f>
        <v>60.527526000000002</v>
      </c>
      <c r="F106" s="3">
        <f>VLOOKUP($B106,'[1]69kV pole location'!$B$2:$D$158,3,FALSE)</f>
        <v>-150.24501100000001</v>
      </c>
      <c r="G106" s="3" t="s">
        <v>29</v>
      </c>
      <c r="H106" s="4" t="s">
        <v>88</v>
      </c>
      <c r="I106" s="3" t="s">
        <v>21</v>
      </c>
      <c r="J106" s="5" t="s">
        <v>167</v>
      </c>
      <c r="K106" s="5"/>
      <c r="L106" s="5">
        <v>1</v>
      </c>
      <c r="M106" s="5" t="s">
        <v>23</v>
      </c>
      <c r="N106" s="5">
        <v>55</v>
      </c>
      <c r="O106" s="5">
        <f t="shared" si="4"/>
        <v>7.5</v>
      </c>
      <c r="P106" s="5">
        <f t="shared" si="5"/>
        <v>47.5</v>
      </c>
      <c r="Q106" s="4"/>
    </row>
    <row r="107" spans="1:17" ht="25.5" x14ac:dyDescent="0.2">
      <c r="A107" s="1">
        <v>116</v>
      </c>
      <c r="B107" s="3" t="s">
        <v>174</v>
      </c>
      <c r="C107" s="9" t="s">
        <v>157</v>
      </c>
      <c r="D107" s="3" t="s">
        <v>173</v>
      </c>
      <c r="E107" s="3">
        <f>VLOOKUP($B107,'[1]69kV pole location'!$B$2:$D$158,2,FALSE)</f>
        <v>60.527391999999999</v>
      </c>
      <c r="F107" s="3">
        <f>VLOOKUP($B107,'[1]69kV pole location'!$B$2:$D$158,3,FALSE)</f>
        <v>-150.248302</v>
      </c>
      <c r="G107" s="3" t="s">
        <v>29</v>
      </c>
      <c r="H107" s="4" t="s">
        <v>88</v>
      </c>
      <c r="I107" s="3" t="s">
        <v>21</v>
      </c>
      <c r="J107" s="5" t="s">
        <v>175</v>
      </c>
      <c r="K107" s="5"/>
      <c r="L107" s="5">
        <v>1</v>
      </c>
      <c r="M107" s="5" t="s">
        <v>23</v>
      </c>
      <c r="N107" s="5">
        <v>40</v>
      </c>
      <c r="O107" s="5">
        <f t="shared" si="4"/>
        <v>6</v>
      </c>
      <c r="P107" s="5">
        <f t="shared" si="5"/>
        <v>34</v>
      </c>
      <c r="Q107" s="4"/>
    </row>
    <row r="108" spans="1:17" ht="25.5" x14ac:dyDescent="0.2">
      <c r="A108" s="1">
        <v>117</v>
      </c>
      <c r="B108" s="3" t="s">
        <v>176</v>
      </c>
      <c r="C108" s="9" t="s">
        <v>157</v>
      </c>
      <c r="D108" s="3" t="s">
        <v>177</v>
      </c>
      <c r="E108" s="3">
        <f>VLOOKUP($B108,'[1]69kV pole location'!$B$2:$D$158,2,FALSE)</f>
        <v>60.527310999999997</v>
      </c>
      <c r="F108" s="3">
        <f>VLOOKUP($B108,'[1]69kV pole location'!$B$2:$D$158,3,FALSE)</f>
        <v>-150.250202</v>
      </c>
      <c r="G108" s="3" t="s">
        <v>29</v>
      </c>
      <c r="H108" s="4" t="s">
        <v>88</v>
      </c>
      <c r="I108" s="3" t="s">
        <v>21</v>
      </c>
      <c r="J108" s="5" t="s">
        <v>175</v>
      </c>
      <c r="K108" s="5"/>
      <c r="L108" s="5">
        <v>1</v>
      </c>
      <c r="M108" s="5" t="s">
        <v>23</v>
      </c>
      <c r="N108" s="5">
        <v>40</v>
      </c>
      <c r="O108" s="5">
        <f t="shared" si="4"/>
        <v>6</v>
      </c>
      <c r="P108" s="5">
        <f t="shared" si="5"/>
        <v>34</v>
      </c>
      <c r="Q108" s="4"/>
    </row>
    <row r="109" spans="1:17" ht="25.5" x14ac:dyDescent="0.2">
      <c r="A109" s="1">
        <v>118</v>
      </c>
      <c r="B109" s="3" t="s">
        <v>178</v>
      </c>
      <c r="C109" s="9" t="s">
        <v>157</v>
      </c>
      <c r="D109" s="3" t="s">
        <v>177</v>
      </c>
      <c r="E109" s="3">
        <f>VLOOKUP($B109,'[1]69kV pole location'!$B$2:$D$158,2,FALSE)</f>
        <v>60.527211000000001</v>
      </c>
      <c r="F109" s="3">
        <f>VLOOKUP($B109,'[1]69kV pole location'!$B$2:$D$158,3,FALSE)</f>
        <v>-150.252633</v>
      </c>
      <c r="G109" s="3" t="s">
        <v>29</v>
      </c>
      <c r="H109" s="4" t="s">
        <v>88</v>
      </c>
      <c r="I109" s="3" t="s">
        <v>21</v>
      </c>
      <c r="J109" s="5" t="s">
        <v>175</v>
      </c>
      <c r="K109" s="5"/>
      <c r="L109" s="5">
        <v>1</v>
      </c>
      <c r="M109" s="5" t="s">
        <v>23</v>
      </c>
      <c r="N109" s="5">
        <v>60</v>
      </c>
      <c r="O109" s="5">
        <f t="shared" si="4"/>
        <v>8</v>
      </c>
      <c r="P109" s="5">
        <f t="shared" si="5"/>
        <v>52</v>
      </c>
      <c r="Q109" s="4"/>
    </row>
    <row r="110" spans="1:17" ht="25.5" x14ac:dyDescent="0.2">
      <c r="A110" s="1">
        <v>119</v>
      </c>
      <c r="B110" s="3" t="s">
        <v>179</v>
      </c>
      <c r="C110" s="9" t="s">
        <v>157</v>
      </c>
      <c r="D110" s="3" t="s">
        <v>177</v>
      </c>
      <c r="E110" s="3">
        <f>VLOOKUP($B110,'[1]69kV pole location'!$B$2:$D$158,2,FALSE)</f>
        <v>60.527096</v>
      </c>
      <c r="F110" s="3">
        <f>VLOOKUP($B110,'[1]69kV pole location'!$B$2:$D$158,3,FALSE)</f>
        <v>-150.255202</v>
      </c>
      <c r="G110" s="3" t="s">
        <v>29</v>
      </c>
      <c r="H110" s="4" t="s">
        <v>88</v>
      </c>
      <c r="I110" s="3" t="s">
        <v>21</v>
      </c>
      <c r="J110" s="5" t="s">
        <v>175</v>
      </c>
      <c r="K110" s="5"/>
      <c r="L110" s="5">
        <v>1</v>
      </c>
      <c r="M110" s="5" t="s">
        <v>23</v>
      </c>
      <c r="N110" s="5">
        <v>65</v>
      </c>
      <c r="O110" s="5">
        <f t="shared" si="4"/>
        <v>8.5</v>
      </c>
      <c r="P110" s="5">
        <f t="shared" si="5"/>
        <v>56.5</v>
      </c>
      <c r="Q110" s="4"/>
    </row>
    <row r="111" spans="1:17" ht="25.5" x14ac:dyDescent="0.2">
      <c r="A111" s="1">
        <v>120</v>
      </c>
      <c r="B111" s="3" t="s">
        <v>180</v>
      </c>
      <c r="C111" s="9" t="s">
        <v>157</v>
      </c>
      <c r="D111" s="3" t="s">
        <v>177</v>
      </c>
      <c r="E111" s="3">
        <f>VLOOKUP($B111,'[1]69kV pole location'!$B$2:$D$158,2,FALSE)</f>
        <v>60.526967999999997</v>
      </c>
      <c r="F111" s="3">
        <f>VLOOKUP($B111,'[1]69kV pole location'!$B$2:$D$158,3,FALSE)</f>
        <v>-150.258366</v>
      </c>
      <c r="G111" s="3" t="s">
        <v>29</v>
      </c>
      <c r="H111" s="4" t="s">
        <v>88</v>
      </c>
      <c r="I111" s="3" t="s">
        <v>21</v>
      </c>
      <c r="J111" s="5" t="s">
        <v>175</v>
      </c>
      <c r="K111" s="5"/>
      <c r="L111" s="5">
        <v>1</v>
      </c>
      <c r="M111" s="5" t="s">
        <v>23</v>
      </c>
      <c r="N111" s="5">
        <v>55</v>
      </c>
      <c r="O111" s="5">
        <f t="shared" si="4"/>
        <v>7.5</v>
      </c>
      <c r="P111" s="5">
        <f t="shared" si="5"/>
        <v>47.5</v>
      </c>
      <c r="Q111" s="4"/>
    </row>
    <row r="112" spans="1:17" ht="25.5" x14ac:dyDescent="0.2">
      <c r="A112" s="1">
        <v>121</v>
      </c>
      <c r="B112" s="3" t="s">
        <v>181</v>
      </c>
      <c r="C112" s="9" t="s">
        <v>157</v>
      </c>
      <c r="D112" s="3" t="s">
        <v>177</v>
      </c>
      <c r="E112" s="3">
        <f>VLOOKUP($B112,'[1]69kV pole location'!$B$2:$D$158,2,FALSE)</f>
        <v>60.526223999999999</v>
      </c>
      <c r="F112" s="3">
        <f>VLOOKUP($B112,'[1]69kV pole location'!$B$2:$D$158,3,FALSE)</f>
        <v>-150.26084</v>
      </c>
      <c r="G112" s="3" t="s">
        <v>29</v>
      </c>
      <c r="H112" s="4" t="s">
        <v>88</v>
      </c>
      <c r="I112" s="3" t="s">
        <v>21</v>
      </c>
      <c r="J112" s="5" t="s">
        <v>175</v>
      </c>
      <c r="K112" s="5"/>
      <c r="L112" s="5">
        <v>1</v>
      </c>
      <c r="M112" s="5" t="s">
        <v>23</v>
      </c>
      <c r="N112" s="5">
        <v>45</v>
      </c>
      <c r="O112" s="5">
        <f t="shared" si="4"/>
        <v>6.5</v>
      </c>
      <c r="P112" s="5">
        <f t="shared" si="5"/>
        <v>38.5</v>
      </c>
      <c r="Q112" s="4"/>
    </row>
    <row r="113" spans="1:17" ht="25.5" x14ac:dyDescent="0.2">
      <c r="A113" s="1">
        <v>122</v>
      </c>
      <c r="B113" s="3" t="s">
        <v>182</v>
      </c>
      <c r="C113" s="9" t="s">
        <v>157</v>
      </c>
      <c r="D113" s="3" t="s">
        <v>177</v>
      </c>
      <c r="E113" s="3">
        <f>VLOOKUP($B113,'[1]69kV pole location'!$B$2:$D$158,2,FALSE)</f>
        <v>60.525727000000003</v>
      </c>
      <c r="F113" s="3">
        <f>VLOOKUP($B113,'[1]69kV pole location'!$B$2:$D$158,3,FALSE)</f>
        <v>-150.26249999999999</v>
      </c>
      <c r="G113" s="3" t="s">
        <v>29</v>
      </c>
      <c r="H113" s="4" t="s">
        <v>88</v>
      </c>
      <c r="I113" s="3" t="s">
        <v>21</v>
      </c>
      <c r="J113" s="5" t="s">
        <v>175</v>
      </c>
      <c r="K113" s="5"/>
      <c r="L113" s="5">
        <v>1</v>
      </c>
      <c r="M113" s="5" t="s">
        <v>23</v>
      </c>
      <c r="N113" s="5">
        <v>40</v>
      </c>
      <c r="O113" s="5">
        <f t="shared" si="4"/>
        <v>6</v>
      </c>
      <c r="P113" s="5">
        <f t="shared" si="5"/>
        <v>34</v>
      </c>
      <c r="Q113" s="4"/>
    </row>
    <row r="114" spans="1:17" ht="25.5" x14ac:dyDescent="0.2">
      <c r="A114" s="1">
        <v>123</v>
      </c>
      <c r="B114" s="3" t="s">
        <v>183</v>
      </c>
      <c r="C114" s="9" t="s">
        <v>157</v>
      </c>
      <c r="D114" s="3" t="s">
        <v>177</v>
      </c>
      <c r="E114" s="3">
        <f>VLOOKUP($B114,'[1]69kV pole location'!$B$2:$D$158,2,FALSE)</f>
        <v>60.524683000000003</v>
      </c>
      <c r="F114" s="3">
        <f>VLOOKUP($B114,'[1]69kV pole location'!$B$2:$D$158,3,FALSE)</f>
        <v>-150.26599100000001</v>
      </c>
      <c r="G114" s="3" t="s">
        <v>29</v>
      </c>
      <c r="H114" s="4" t="s">
        <v>88</v>
      </c>
      <c r="I114" s="3" t="s">
        <v>21</v>
      </c>
      <c r="J114" s="5" t="s">
        <v>184</v>
      </c>
      <c r="K114" s="5"/>
      <c r="L114" s="5">
        <v>1</v>
      </c>
      <c r="M114" s="5" t="s">
        <v>23</v>
      </c>
      <c r="N114" s="5">
        <v>45</v>
      </c>
      <c r="O114" s="5">
        <f t="shared" si="4"/>
        <v>6.5</v>
      </c>
      <c r="P114" s="5">
        <f t="shared" si="5"/>
        <v>38.5</v>
      </c>
      <c r="Q114" s="4" t="s">
        <v>185</v>
      </c>
    </row>
    <row r="115" spans="1:17" ht="25.5" x14ac:dyDescent="0.2">
      <c r="A115" s="1">
        <v>126</v>
      </c>
      <c r="B115" s="3" t="s">
        <v>186</v>
      </c>
      <c r="C115" s="9" t="s">
        <v>157</v>
      </c>
      <c r="D115" s="3" t="s">
        <v>177</v>
      </c>
      <c r="E115" s="3">
        <f>VLOOKUP($B115,'[1]69kV pole location'!$B$2:$D$158,2,FALSE)</f>
        <v>60.523671</v>
      </c>
      <c r="F115" s="3">
        <f>VLOOKUP($B115,'[1]69kV pole location'!$B$2:$D$158,3,FALSE)</f>
        <v>-150.27324400000001</v>
      </c>
      <c r="G115" s="3" t="s">
        <v>29</v>
      </c>
      <c r="H115" s="4" t="s">
        <v>88</v>
      </c>
      <c r="I115" s="3" t="s">
        <v>21</v>
      </c>
      <c r="J115" s="5" t="s">
        <v>184</v>
      </c>
      <c r="K115" s="5"/>
      <c r="L115" s="5">
        <v>1</v>
      </c>
      <c r="M115" s="5" t="s">
        <v>23</v>
      </c>
      <c r="N115" s="5">
        <v>50</v>
      </c>
      <c r="O115" s="5">
        <f t="shared" si="4"/>
        <v>7</v>
      </c>
      <c r="P115" s="5">
        <f t="shared" si="5"/>
        <v>43</v>
      </c>
      <c r="Q115" s="4"/>
    </row>
    <row r="116" spans="1:17" ht="25.5" x14ac:dyDescent="0.2">
      <c r="A116" s="1">
        <v>127</v>
      </c>
      <c r="B116" s="3" t="s">
        <v>187</v>
      </c>
      <c r="C116" s="9" t="s">
        <v>157</v>
      </c>
      <c r="D116" s="3" t="s">
        <v>177</v>
      </c>
      <c r="E116" s="3">
        <f>VLOOKUP($B116,'[1]69kV pole location'!$B$2:$D$158,2,FALSE)</f>
        <v>60.523744999999998</v>
      </c>
      <c r="F116" s="3">
        <f>VLOOKUP($B116,'[1]69kV pole location'!$B$2:$D$158,3,FALSE)</f>
        <v>-150.27451199999999</v>
      </c>
      <c r="G116" s="3" t="s">
        <v>29</v>
      </c>
      <c r="H116" s="4" t="s">
        <v>88</v>
      </c>
      <c r="I116" s="3" t="s">
        <v>21</v>
      </c>
      <c r="J116" s="5" t="s">
        <v>184</v>
      </c>
      <c r="K116" s="5"/>
      <c r="L116" s="5">
        <v>1</v>
      </c>
      <c r="M116" s="5" t="s">
        <v>23</v>
      </c>
      <c r="N116" s="5">
        <v>45</v>
      </c>
      <c r="O116" s="5">
        <f t="shared" si="4"/>
        <v>6.5</v>
      </c>
      <c r="P116" s="5">
        <f t="shared" si="5"/>
        <v>38.5</v>
      </c>
      <c r="Q116" s="4"/>
    </row>
    <row r="117" spans="1:17" ht="25.5" x14ac:dyDescent="0.2">
      <c r="A117" s="1">
        <v>128</v>
      </c>
      <c r="B117" s="3" t="s">
        <v>188</v>
      </c>
      <c r="C117" s="9" t="s">
        <v>157</v>
      </c>
      <c r="D117" s="3" t="s">
        <v>177</v>
      </c>
      <c r="E117" s="3">
        <f>VLOOKUP($B117,'[1]69kV pole location'!$B$2:$D$158,2,FALSE)</f>
        <v>60.523859999999999</v>
      </c>
      <c r="F117" s="3">
        <f>VLOOKUP($B117,'[1]69kV pole location'!$B$2:$D$158,3,FALSE)</f>
        <v>-150.27645100000001</v>
      </c>
      <c r="G117" s="3" t="s">
        <v>29</v>
      </c>
      <c r="H117" s="4" t="s">
        <v>88</v>
      </c>
      <c r="I117" s="3" t="s">
        <v>21</v>
      </c>
      <c r="J117" s="5" t="s">
        <v>184</v>
      </c>
      <c r="K117" s="5"/>
      <c r="L117" s="5">
        <v>1</v>
      </c>
      <c r="M117" s="5" t="s">
        <v>23</v>
      </c>
      <c r="N117" s="5">
        <v>50</v>
      </c>
      <c r="O117" s="5">
        <f t="shared" si="4"/>
        <v>7</v>
      </c>
      <c r="P117" s="5">
        <f t="shared" si="5"/>
        <v>43</v>
      </c>
      <c r="Q117" s="4"/>
    </row>
    <row r="118" spans="1:17" ht="25.5" x14ac:dyDescent="0.2">
      <c r="A118" s="1">
        <v>129</v>
      </c>
      <c r="B118" s="3" t="s">
        <v>189</v>
      </c>
      <c r="C118" s="9" t="s">
        <v>157</v>
      </c>
      <c r="D118" s="3" t="s">
        <v>177</v>
      </c>
      <c r="E118" s="3">
        <f>VLOOKUP($B118,'[1]69kV pole location'!$B$2:$D$158,2,FALSE)</f>
        <v>60.524102999999997</v>
      </c>
      <c r="F118" s="3">
        <f>VLOOKUP($B118,'[1]69kV pole location'!$B$2:$D$158,3,FALSE)</f>
        <v>-150.28063900000001</v>
      </c>
      <c r="G118" s="3" t="s">
        <v>29</v>
      </c>
      <c r="H118" s="4" t="s">
        <v>88</v>
      </c>
      <c r="I118" s="3" t="s">
        <v>21</v>
      </c>
      <c r="J118" s="5" t="s">
        <v>184</v>
      </c>
      <c r="K118" s="5"/>
      <c r="L118" s="5">
        <v>1</v>
      </c>
      <c r="M118" s="5" t="s">
        <v>23</v>
      </c>
      <c r="N118" s="5">
        <v>50</v>
      </c>
      <c r="O118" s="5">
        <f t="shared" si="4"/>
        <v>7</v>
      </c>
      <c r="P118" s="5">
        <f t="shared" si="5"/>
        <v>43</v>
      </c>
      <c r="Q118" s="4"/>
    </row>
    <row r="119" spans="1:17" ht="25.5" x14ac:dyDescent="0.2">
      <c r="A119" s="1">
        <v>130</v>
      </c>
      <c r="B119" s="3" t="s">
        <v>190</v>
      </c>
      <c r="C119" s="9" t="s">
        <v>157</v>
      </c>
      <c r="D119" s="3" t="s">
        <v>177</v>
      </c>
      <c r="E119" s="10">
        <f>VLOOKUP($B119,'[1]69kV pole location'!$B$2:$D$158,2,FALSE)</f>
        <v>60.524326000000002</v>
      </c>
      <c r="F119" s="10">
        <f>VLOOKUP($B119,'[1]69kV pole location'!$B$2:$D$158,3,FALSE)</f>
        <v>-150.284356</v>
      </c>
      <c r="G119" s="3" t="s">
        <v>29</v>
      </c>
      <c r="H119" s="4" t="s">
        <v>88</v>
      </c>
      <c r="I119" s="3" t="s">
        <v>21</v>
      </c>
      <c r="J119" s="5" t="s">
        <v>191</v>
      </c>
      <c r="K119" s="5"/>
      <c r="L119" s="5">
        <v>1</v>
      </c>
      <c r="M119" s="5" t="s">
        <v>23</v>
      </c>
      <c r="N119" s="5">
        <v>50</v>
      </c>
      <c r="O119" s="5">
        <f t="shared" si="4"/>
        <v>7</v>
      </c>
      <c r="P119" s="5">
        <f t="shared" si="5"/>
        <v>43</v>
      </c>
      <c r="Q119" s="4"/>
    </row>
    <row r="120" spans="1:17" ht="25.5" x14ac:dyDescent="0.2">
      <c r="A120" s="1">
        <v>131</v>
      </c>
      <c r="B120" s="3" t="s">
        <v>192</v>
      </c>
      <c r="C120" s="9" t="s">
        <v>157</v>
      </c>
      <c r="D120" s="3" t="s">
        <v>193</v>
      </c>
      <c r="E120" s="10">
        <f>VLOOKUP($B120,'[1]69kV pole location'!$B$2:$D$158,2,FALSE)</f>
        <v>60.524560000000001</v>
      </c>
      <c r="F120" s="10">
        <f>VLOOKUP($B120,'[1]69kV pole location'!$B$2:$D$158,3,FALSE)</f>
        <v>-150.28845000000001</v>
      </c>
      <c r="G120" s="3" t="s">
        <v>29</v>
      </c>
      <c r="H120" s="4" t="s">
        <v>88</v>
      </c>
      <c r="I120" s="3" t="s">
        <v>21</v>
      </c>
      <c r="J120" s="5" t="s">
        <v>191</v>
      </c>
      <c r="K120" s="5"/>
      <c r="L120" s="5">
        <v>1</v>
      </c>
      <c r="M120" s="5" t="s">
        <v>23</v>
      </c>
      <c r="N120" s="5">
        <v>50</v>
      </c>
      <c r="O120" s="5">
        <f t="shared" si="4"/>
        <v>7</v>
      </c>
      <c r="P120" s="5">
        <f t="shared" si="5"/>
        <v>43</v>
      </c>
      <c r="Q120" s="4"/>
    </row>
    <row r="121" spans="1:17" ht="25.5" x14ac:dyDescent="0.2">
      <c r="A121" s="1">
        <v>132</v>
      </c>
      <c r="B121" s="3" t="s">
        <v>194</v>
      </c>
      <c r="C121" s="9" t="s">
        <v>157</v>
      </c>
      <c r="D121" s="3" t="s">
        <v>193</v>
      </c>
      <c r="E121" s="3">
        <f>VLOOKUP($B121,'[1]69kV pole location'!$B$2:$D$158,2,FALSE)</f>
        <v>60.524740999999999</v>
      </c>
      <c r="F121" s="3">
        <f>VLOOKUP($B121,'[1]69kV pole location'!$B$2:$D$158,3,FALSE)</f>
        <v>-150.29156699999999</v>
      </c>
      <c r="G121" s="3" t="s">
        <v>29</v>
      </c>
      <c r="H121" s="4" t="s">
        <v>88</v>
      </c>
      <c r="I121" s="3" t="s">
        <v>21</v>
      </c>
      <c r="J121" s="5" t="s">
        <v>191</v>
      </c>
      <c r="K121" s="5"/>
      <c r="L121" s="5">
        <v>1</v>
      </c>
      <c r="M121" s="5" t="s">
        <v>23</v>
      </c>
      <c r="N121" s="5">
        <v>50</v>
      </c>
      <c r="O121" s="5">
        <f t="shared" si="4"/>
        <v>7</v>
      </c>
      <c r="P121" s="5">
        <f t="shared" si="5"/>
        <v>43</v>
      </c>
      <c r="Q121" s="4"/>
    </row>
    <row r="122" spans="1:17" ht="25.5" x14ac:dyDescent="0.2">
      <c r="A122" s="1">
        <v>133</v>
      </c>
      <c r="B122" s="3" t="s">
        <v>195</v>
      </c>
      <c r="C122" s="9" t="s">
        <v>157</v>
      </c>
      <c r="D122" s="3" t="s">
        <v>193</v>
      </c>
      <c r="E122" s="3">
        <f>VLOOKUP($B122,'[1]69kV pole location'!$B$2:$D$158,2,FALSE)</f>
        <v>60.524898999999998</v>
      </c>
      <c r="F122" s="3">
        <f>VLOOKUP($B122,'[1]69kV pole location'!$B$2:$D$158,3,FALSE)</f>
        <v>-150.29422500000001</v>
      </c>
      <c r="G122" s="3" t="s">
        <v>29</v>
      </c>
      <c r="H122" s="4" t="s">
        <v>88</v>
      </c>
      <c r="I122" s="3" t="s">
        <v>21</v>
      </c>
      <c r="J122" s="5" t="s">
        <v>191</v>
      </c>
      <c r="K122" s="5"/>
      <c r="L122" s="5">
        <v>1</v>
      </c>
      <c r="M122" s="5" t="s">
        <v>23</v>
      </c>
      <c r="N122" s="5">
        <v>50</v>
      </c>
      <c r="O122" s="5">
        <f t="shared" si="4"/>
        <v>7</v>
      </c>
      <c r="P122" s="5">
        <f t="shared" si="5"/>
        <v>43</v>
      </c>
      <c r="Q122" s="4"/>
    </row>
    <row r="123" spans="1:17" ht="25.5" x14ac:dyDescent="0.2">
      <c r="A123" s="1">
        <v>134</v>
      </c>
      <c r="B123" s="3" t="s">
        <v>196</v>
      </c>
      <c r="C123" s="9" t="s">
        <v>157</v>
      </c>
      <c r="D123" s="3" t="s">
        <v>193</v>
      </c>
      <c r="E123" s="3">
        <f>VLOOKUP($B123,'[1]69kV pole location'!$B$2:$D$158,2,FALSE)</f>
        <v>60.525063000000003</v>
      </c>
      <c r="F123" s="3">
        <f>VLOOKUP($B123,'[1]69kV pole location'!$B$2:$D$158,3,FALSE)</f>
        <v>-150.29707500000001</v>
      </c>
      <c r="G123" s="3" t="s">
        <v>29</v>
      </c>
      <c r="H123" s="4" t="s">
        <v>88</v>
      </c>
      <c r="I123" s="3" t="s">
        <v>21</v>
      </c>
      <c r="J123" s="5" t="s">
        <v>191</v>
      </c>
      <c r="K123" s="5"/>
      <c r="L123" s="5">
        <v>1</v>
      </c>
      <c r="M123" s="5" t="s">
        <v>23</v>
      </c>
      <c r="N123" s="5">
        <v>50</v>
      </c>
      <c r="O123" s="5">
        <f t="shared" si="4"/>
        <v>7</v>
      </c>
      <c r="P123" s="5">
        <f t="shared" si="5"/>
        <v>43</v>
      </c>
      <c r="Q123" s="4"/>
    </row>
    <row r="124" spans="1:17" ht="25.5" x14ac:dyDescent="0.2">
      <c r="A124" s="1">
        <v>135</v>
      </c>
      <c r="B124" s="3" t="s">
        <v>197</v>
      </c>
      <c r="C124" s="9" t="s">
        <v>157</v>
      </c>
      <c r="D124" s="3" t="s">
        <v>193</v>
      </c>
      <c r="E124" s="3">
        <f>VLOOKUP($B124,'[1]69kV pole location'!$B$2:$D$158,2,FALSE)</f>
        <v>60.525224000000001</v>
      </c>
      <c r="F124" s="3">
        <f>VLOOKUP($B124,'[1]69kV pole location'!$B$2:$D$158,3,FALSE)</f>
        <v>-150.299835</v>
      </c>
      <c r="G124" s="3" t="s">
        <v>29</v>
      </c>
      <c r="H124" s="4" t="s">
        <v>88</v>
      </c>
      <c r="I124" s="3" t="s">
        <v>21</v>
      </c>
      <c r="J124" s="5" t="s">
        <v>191</v>
      </c>
      <c r="K124" s="5"/>
      <c r="L124" s="5">
        <v>1</v>
      </c>
      <c r="M124" s="5" t="s">
        <v>23</v>
      </c>
      <c r="N124" s="5">
        <v>50</v>
      </c>
      <c r="O124" s="5">
        <f t="shared" si="4"/>
        <v>7</v>
      </c>
      <c r="P124" s="5">
        <f t="shared" si="5"/>
        <v>43</v>
      </c>
      <c r="Q124" s="4"/>
    </row>
    <row r="125" spans="1:17" ht="25.5" x14ac:dyDescent="0.2">
      <c r="A125" s="1">
        <v>136</v>
      </c>
      <c r="B125" s="3" t="s">
        <v>198</v>
      </c>
      <c r="C125" s="9" t="s">
        <v>157</v>
      </c>
      <c r="D125" s="3" t="s">
        <v>193</v>
      </c>
      <c r="E125" s="3">
        <f>VLOOKUP($B125,'[1]69kV pole location'!$B$2:$D$158,2,FALSE)</f>
        <v>60.525371999999997</v>
      </c>
      <c r="F125" s="3">
        <f>VLOOKUP($B125,'[1]69kV pole location'!$B$2:$D$158,3,FALSE)</f>
        <v>-150.302347</v>
      </c>
      <c r="G125" s="3" t="s">
        <v>29</v>
      </c>
      <c r="H125" s="4" t="s">
        <v>88</v>
      </c>
      <c r="I125" s="3" t="s">
        <v>21</v>
      </c>
      <c r="J125" s="5" t="s">
        <v>191</v>
      </c>
      <c r="K125" s="5"/>
      <c r="L125" s="5">
        <v>1</v>
      </c>
      <c r="M125" s="5" t="s">
        <v>23</v>
      </c>
      <c r="N125" s="5">
        <v>50</v>
      </c>
      <c r="O125" s="5">
        <f t="shared" si="4"/>
        <v>7</v>
      </c>
      <c r="P125" s="5">
        <f t="shared" si="5"/>
        <v>43</v>
      </c>
      <c r="Q125" s="4"/>
    </row>
    <row r="126" spans="1:17" ht="25.5" x14ac:dyDescent="0.2">
      <c r="A126" s="1">
        <v>137</v>
      </c>
      <c r="B126" s="3" t="s">
        <v>199</v>
      </c>
      <c r="C126" s="9" t="s">
        <v>157</v>
      </c>
      <c r="D126" s="3" t="s">
        <v>193</v>
      </c>
      <c r="E126" s="3">
        <f>VLOOKUP($B126,'[1]69kV pole location'!$B$2:$D$158,2,FALSE)</f>
        <v>60.525564000000003</v>
      </c>
      <c r="F126" s="3">
        <f>VLOOKUP($B126,'[1]69kV pole location'!$B$2:$D$158,3,FALSE)</f>
        <v>-150.30560700000001</v>
      </c>
      <c r="G126" s="3" t="s">
        <v>29</v>
      </c>
      <c r="H126" s="4" t="s">
        <v>88</v>
      </c>
      <c r="I126" s="3" t="s">
        <v>21</v>
      </c>
      <c r="J126" s="5" t="s">
        <v>191</v>
      </c>
      <c r="K126" s="5"/>
      <c r="L126" s="5">
        <v>1</v>
      </c>
      <c r="M126" s="5" t="s">
        <v>23</v>
      </c>
      <c r="N126" s="5">
        <v>50</v>
      </c>
      <c r="O126" s="5">
        <f t="shared" si="4"/>
        <v>7</v>
      </c>
      <c r="P126" s="5">
        <f t="shared" si="5"/>
        <v>43</v>
      </c>
      <c r="Q126" s="4"/>
    </row>
    <row r="127" spans="1:17" ht="25.5" x14ac:dyDescent="0.2">
      <c r="A127" s="1">
        <v>138</v>
      </c>
      <c r="B127" s="3" t="s">
        <v>200</v>
      </c>
      <c r="C127" s="9" t="s">
        <v>157</v>
      </c>
      <c r="D127" s="3" t="s">
        <v>193</v>
      </c>
      <c r="E127" s="3">
        <f>VLOOKUP($B127,'[1]69kV pole location'!$B$2:$D$158,2,FALSE)</f>
        <v>60.525686</v>
      </c>
      <c r="F127" s="3">
        <f>VLOOKUP($B127,'[1]69kV pole location'!$B$2:$D$158,3,FALSE)</f>
        <v>-150.30781899999999</v>
      </c>
      <c r="G127" s="3" t="s">
        <v>29</v>
      </c>
      <c r="H127" s="4" t="s">
        <v>88</v>
      </c>
      <c r="I127" s="3" t="s">
        <v>21</v>
      </c>
      <c r="J127" s="5" t="s">
        <v>191</v>
      </c>
      <c r="K127" s="5"/>
      <c r="L127" s="5">
        <v>1</v>
      </c>
      <c r="M127" s="5" t="s">
        <v>23</v>
      </c>
      <c r="N127" s="5">
        <v>50</v>
      </c>
      <c r="O127" s="5">
        <f t="shared" si="4"/>
        <v>7</v>
      </c>
      <c r="P127" s="5">
        <f t="shared" si="5"/>
        <v>43</v>
      </c>
      <c r="Q127" s="4"/>
    </row>
    <row r="128" spans="1:17" ht="25.5" x14ac:dyDescent="0.2">
      <c r="A128" s="1">
        <v>139</v>
      </c>
      <c r="B128" s="3" t="s">
        <v>201</v>
      </c>
      <c r="C128" s="9" t="s">
        <v>157</v>
      </c>
      <c r="D128" s="3" t="s">
        <v>193</v>
      </c>
      <c r="E128" s="3">
        <f>VLOOKUP($B128,'[1]69kV pole location'!$B$2:$D$158,2,FALSE)</f>
        <v>60.525869999999998</v>
      </c>
      <c r="F128" s="3">
        <f>VLOOKUP($B128,'[1]69kV pole location'!$B$2:$D$158,3,FALSE)</f>
        <v>-150.31089900000001</v>
      </c>
      <c r="G128" s="3" t="s">
        <v>29</v>
      </c>
      <c r="H128" s="4" t="s">
        <v>88</v>
      </c>
      <c r="I128" s="3" t="s">
        <v>21</v>
      </c>
      <c r="J128" s="5" t="s">
        <v>191</v>
      </c>
      <c r="K128" s="5"/>
      <c r="L128" s="5">
        <v>1</v>
      </c>
      <c r="M128" s="5" t="s">
        <v>23</v>
      </c>
      <c r="N128" s="5">
        <v>50</v>
      </c>
      <c r="O128" s="5">
        <f t="shared" si="4"/>
        <v>7</v>
      </c>
      <c r="P128" s="5">
        <f t="shared" si="5"/>
        <v>43</v>
      </c>
      <c r="Q128" s="4"/>
    </row>
    <row r="129" spans="1:17" ht="25.5" x14ac:dyDescent="0.2">
      <c r="A129" s="1">
        <v>140</v>
      </c>
      <c r="B129" s="3" t="s">
        <v>202</v>
      </c>
      <c r="C129" s="9" t="s">
        <v>157</v>
      </c>
      <c r="D129" s="3" t="s">
        <v>193</v>
      </c>
      <c r="E129" s="3">
        <f>VLOOKUP($B129,'[1]69kV pole location'!$B$2:$D$158,2,FALSE)</f>
        <v>60.526032000000001</v>
      </c>
      <c r="F129" s="3">
        <f>VLOOKUP($B129,'[1]69kV pole location'!$B$2:$D$158,3,FALSE)</f>
        <v>-150.31373500000001</v>
      </c>
      <c r="G129" s="3" t="s">
        <v>29</v>
      </c>
      <c r="H129" s="4" t="s">
        <v>88</v>
      </c>
      <c r="I129" s="3" t="s">
        <v>21</v>
      </c>
      <c r="J129" s="5" t="s">
        <v>191</v>
      </c>
      <c r="K129" s="5"/>
      <c r="L129" s="5">
        <v>1</v>
      </c>
      <c r="M129" s="5" t="s">
        <v>23</v>
      </c>
      <c r="N129" s="5">
        <v>50</v>
      </c>
      <c r="O129" s="5">
        <f t="shared" si="4"/>
        <v>7</v>
      </c>
      <c r="P129" s="5">
        <f t="shared" si="5"/>
        <v>43</v>
      </c>
      <c r="Q129" s="4"/>
    </row>
    <row r="130" spans="1:17" ht="25.5" x14ac:dyDescent="0.2">
      <c r="A130" s="1">
        <v>141</v>
      </c>
      <c r="B130" s="3" t="s">
        <v>203</v>
      </c>
      <c r="C130" s="9" t="s">
        <v>157</v>
      </c>
      <c r="D130" s="3" t="s">
        <v>193</v>
      </c>
      <c r="E130" s="3">
        <f>VLOOKUP($B130,'[1]69kV pole location'!$B$2:$D$158,2,FALSE)</f>
        <v>60.526212000000001</v>
      </c>
      <c r="F130" s="3">
        <f>VLOOKUP($B130,'[1]69kV pole location'!$B$2:$D$158,3,FALSE)</f>
        <v>-150.316779</v>
      </c>
      <c r="G130" s="3" t="s">
        <v>29</v>
      </c>
      <c r="H130" s="4" t="s">
        <v>88</v>
      </c>
      <c r="I130" s="3" t="s">
        <v>21</v>
      </c>
      <c r="J130" s="5" t="s">
        <v>191</v>
      </c>
      <c r="K130" s="5"/>
      <c r="L130" s="5">
        <v>1</v>
      </c>
      <c r="M130" s="5" t="s">
        <v>23</v>
      </c>
      <c r="N130" s="5">
        <v>50</v>
      </c>
      <c r="O130" s="5">
        <f t="shared" si="4"/>
        <v>7</v>
      </c>
      <c r="P130" s="5">
        <f t="shared" si="5"/>
        <v>43</v>
      </c>
      <c r="Q130" s="4"/>
    </row>
    <row r="131" spans="1:17" ht="25.5" x14ac:dyDescent="0.2">
      <c r="A131" s="1">
        <v>142</v>
      </c>
      <c r="B131" s="3" t="s">
        <v>204</v>
      </c>
      <c r="C131" s="9" t="s">
        <v>157</v>
      </c>
      <c r="D131" s="3" t="s">
        <v>193</v>
      </c>
      <c r="E131" s="3">
        <f>VLOOKUP($B131,'[1]69kV pole location'!$B$2:$D$158,2,FALSE)</f>
        <v>60.526392000000001</v>
      </c>
      <c r="F131" s="3">
        <f>VLOOKUP($B131,'[1]69kV pole location'!$B$2:$D$158,3,FALSE)</f>
        <v>-150.319875</v>
      </c>
      <c r="G131" s="3" t="s">
        <v>29</v>
      </c>
      <c r="H131" s="4" t="s">
        <v>88</v>
      </c>
      <c r="I131" s="3" t="s">
        <v>21</v>
      </c>
      <c r="J131" s="5" t="s">
        <v>191</v>
      </c>
      <c r="K131" s="5"/>
      <c r="L131" s="5">
        <v>1</v>
      </c>
      <c r="M131" s="5" t="s">
        <v>23</v>
      </c>
      <c r="N131" s="5">
        <v>50</v>
      </c>
      <c r="O131" s="5">
        <f t="shared" si="4"/>
        <v>7</v>
      </c>
      <c r="P131" s="5">
        <f t="shared" si="5"/>
        <v>43</v>
      </c>
      <c r="Q131" s="4"/>
    </row>
    <row r="132" spans="1:17" ht="25.5" x14ac:dyDescent="0.2">
      <c r="A132" s="1">
        <v>143</v>
      </c>
      <c r="B132" s="3" t="s">
        <v>205</v>
      </c>
      <c r="C132" s="9" t="s">
        <v>157</v>
      </c>
      <c r="D132" s="3" t="s">
        <v>193</v>
      </c>
      <c r="E132" s="3">
        <f>VLOOKUP($B132,'[1]69kV pole location'!$B$2:$D$158,2,FALSE)</f>
        <v>60.526570999999997</v>
      </c>
      <c r="F132" s="3">
        <f>VLOOKUP($B132,'[1]69kV pole location'!$B$2:$D$158,3,FALSE)</f>
        <v>-150.32296199999999</v>
      </c>
      <c r="G132" s="3" t="s">
        <v>29</v>
      </c>
      <c r="H132" s="4" t="s">
        <v>88</v>
      </c>
      <c r="I132" s="3" t="s">
        <v>21</v>
      </c>
      <c r="J132" s="5" t="s">
        <v>191</v>
      </c>
      <c r="K132" s="5"/>
      <c r="L132" s="5">
        <v>1</v>
      </c>
      <c r="M132" s="5" t="s">
        <v>23</v>
      </c>
      <c r="N132" s="5">
        <v>50</v>
      </c>
      <c r="O132" s="5">
        <f t="shared" si="4"/>
        <v>7</v>
      </c>
      <c r="P132" s="5">
        <f t="shared" si="5"/>
        <v>43</v>
      </c>
      <c r="Q132" s="4"/>
    </row>
    <row r="133" spans="1:17" ht="25.5" x14ac:dyDescent="0.2">
      <c r="A133" s="1">
        <v>144</v>
      </c>
      <c r="B133" s="3" t="s">
        <v>206</v>
      </c>
      <c r="C133" s="9" t="s">
        <v>157</v>
      </c>
      <c r="D133" s="3" t="s">
        <v>193</v>
      </c>
      <c r="E133" s="3">
        <f>VLOOKUP($B133,'[1]69kV pole location'!$B$2:$D$158,2,FALSE)</f>
        <v>60.526721999999999</v>
      </c>
      <c r="F133" s="3">
        <f>VLOOKUP($B133,'[1]69kV pole location'!$B$2:$D$158,3,FALSE)</f>
        <v>-150.32553999999999</v>
      </c>
      <c r="G133" s="3" t="s">
        <v>29</v>
      </c>
      <c r="H133" s="4" t="s">
        <v>88</v>
      </c>
      <c r="I133" s="3" t="s">
        <v>21</v>
      </c>
      <c r="J133" s="5" t="s">
        <v>191</v>
      </c>
      <c r="K133" s="5"/>
      <c r="L133" s="5">
        <v>1</v>
      </c>
      <c r="M133" s="5" t="s">
        <v>23</v>
      </c>
      <c r="N133" s="5">
        <v>50</v>
      </c>
      <c r="O133" s="5">
        <f t="shared" si="4"/>
        <v>7</v>
      </c>
      <c r="P133" s="5">
        <f t="shared" si="5"/>
        <v>43</v>
      </c>
      <c r="Q133" s="4"/>
    </row>
    <row r="134" spans="1:17" ht="25.5" x14ac:dyDescent="0.2">
      <c r="A134" s="1">
        <v>145</v>
      </c>
      <c r="B134" s="3" t="s">
        <v>207</v>
      </c>
      <c r="C134" s="9" t="s">
        <v>157</v>
      </c>
      <c r="D134" s="3" t="s">
        <v>193</v>
      </c>
      <c r="E134" s="3">
        <f>VLOOKUP($B134,'[1]69kV pole location'!$B$2:$D$158,2,FALSE)</f>
        <v>60.526865000000001</v>
      </c>
      <c r="F134" s="3">
        <f>VLOOKUP($B134,'[1]69kV pole location'!$B$2:$D$158,3,FALSE)</f>
        <v>-150.32809800000001</v>
      </c>
      <c r="G134" s="3" t="s">
        <v>29</v>
      </c>
      <c r="H134" s="4" t="s">
        <v>88</v>
      </c>
      <c r="I134" s="3" t="s">
        <v>21</v>
      </c>
      <c r="J134" s="5" t="s">
        <v>191</v>
      </c>
      <c r="K134" s="5"/>
      <c r="L134" s="5">
        <v>1</v>
      </c>
      <c r="M134" s="5" t="s">
        <v>23</v>
      </c>
      <c r="N134" s="5">
        <v>50</v>
      </c>
      <c r="O134" s="5">
        <f t="shared" si="4"/>
        <v>7</v>
      </c>
      <c r="P134" s="5">
        <f t="shared" si="5"/>
        <v>43</v>
      </c>
      <c r="Q134" s="4"/>
    </row>
    <row r="135" spans="1:17" ht="25.5" x14ac:dyDescent="0.2">
      <c r="A135" s="1">
        <v>146</v>
      </c>
      <c r="B135" s="3" t="s">
        <v>208</v>
      </c>
      <c r="C135" s="9" t="s">
        <v>157</v>
      </c>
      <c r="D135" s="3" t="s">
        <v>209</v>
      </c>
      <c r="E135" s="3">
        <f>VLOOKUP($B135,'[1]69kV pole location'!$B$2:$D$158,2,FALSE)</f>
        <v>60.527092000000003</v>
      </c>
      <c r="F135" s="3">
        <f>VLOOKUP($B135,'[1]69kV pole location'!$B$2:$D$158,3,FALSE)</f>
        <v>-150.33199300000001</v>
      </c>
      <c r="G135" s="3" t="s">
        <v>29</v>
      </c>
      <c r="H135" s="4" t="s">
        <v>88</v>
      </c>
      <c r="I135" s="3" t="s">
        <v>21</v>
      </c>
      <c r="J135" s="5" t="s">
        <v>191</v>
      </c>
      <c r="K135" s="5"/>
      <c r="L135" s="5">
        <v>1</v>
      </c>
      <c r="M135" s="5" t="s">
        <v>23</v>
      </c>
      <c r="N135" s="5">
        <v>55</v>
      </c>
      <c r="O135" s="5">
        <f t="shared" si="4"/>
        <v>7.5</v>
      </c>
      <c r="P135" s="5">
        <f t="shared" si="5"/>
        <v>47.5</v>
      </c>
      <c r="Q135" s="4"/>
    </row>
    <row r="136" spans="1:17" ht="25.5" x14ac:dyDescent="0.2">
      <c r="A136" s="1">
        <v>147</v>
      </c>
      <c r="B136" s="3" t="s">
        <v>210</v>
      </c>
      <c r="C136" s="9" t="s">
        <v>157</v>
      </c>
      <c r="D136" s="3" t="s">
        <v>209</v>
      </c>
      <c r="E136" s="3">
        <f>VLOOKUP($B136,'[1]69kV pole location'!$B$2:$D$158,2,FALSE)</f>
        <v>60.527284000000002</v>
      </c>
      <c r="F136" s="3">
        <f>VLOOKUP($B136,'[1]69kV pole location'!$B$2:$D$158,3,FALSE)</f>
        <v>-150.335296</v>
      </c>
      <c r="G136" s="3" t="s">
        <v>29</v>
      </c>
      <c r="H136" s="4" t="s">
        <v>88</v>
      </c>
      <c r="I136" s="3" t="s">
        <v>21</v>
      </c>
      <c r="J136" s="5" t="s">
        <v>191</v>
      </c>
      <c r="K136" s="5"/>
      <c r="L136" s="5">
        <v>1</v>
      </c>
      <c r="M136" s="5" t="s">
        <v>23</v>
      </c>
      <c r="N136" s="5">
        <v>50</v>
      </c>
      <c r="O136" s="5">
        <f t="shared" si="4"/>
        <v>7</v>
      </c>
      <c r="P136" s="5">
        <f t="shared" si="5"/>
        <v>43</v>
      </c>
      <c r="Q136" s="4"/>
    </row>
    <row r="137" spans="1:17" ht="25.5" x14ac:dyDescent="0.2">
      <c r="A137" s="1">
        <v>148</v>
      </c>
      <c r="B137" s="3" t="s">
        <v>211</v>
      </c>
      <c r="C137" s="9" t="s">
        <v>157</v>
      </c>
      <c r="D137" s="3" t="s">
        <v>209</v>
      </c>
      <c r="E137" s="3">
        <f>VLOOKUP($B137,'[1]69kV pole location'!$B$2:$D$158,2,FALSE)</f>
        <v>60.527487999999998</v>
      </c>
      <c r="F137" s="3">
        <f>VLOOKUP($B137,'[1]69kV pole location'!$B$2:$D$158,3,FALSE)</f>
        <v>-150.33877100000001</v>
      </c>
      <c r="G137" s="3" t="s">
        <v>29</v>
      </c>
      <c r="H137" s="4" t="s">
        <v>88</v>
      </c>
      <c r="I137" s="3" t="s">
        <v>21</v>
      </c>
      <c r="J137" s="5" t="s">
        <v>191</v>
      </c>
      <c r="K137" s="5"/>
      <c r="L137" s="5">
        <v>1</v>
      </c>
      <c r="M137" s="5" t="s">
        <v>23</v>
      </c>
      <c r="N137" s="5">
        <v>40</v>
      </c>
      <c r="O137" s="5">
        <f t="shared" si="4"/>
        <v>6</v>
      </c>
      <c r="P137" s="5">
        <f t="shared" si="5"/>
        <v>34</v>
      </c>
      <c r="Q137" s="4"/>
    </row>
    <row r="138" spans="1:17" ht="25.5" x14ac:dyDescent="0.2">
      <c r="A138" s="1">
        <v>149</v>
      </c>
      <c r="B138" s="3" t="s">
        <v>212</v>
      </c>
      <c r="C138" s="9" t="s">
        <v>157</v>
      </c>
      <c r="D138" s="3" t="s">
        <v>209</v>
      </c>
      <c r="E138" s="3">
        <f>VLOOKUP($B138,'[1]69kV pole location'!$B$2:$D$158,2,FALSE)</f>
        <v>60.527703000000002</v>
      </c>
      <c r="F138" s="3">
        <f>VLOOKUP($B138,'[1]69kV pole location'!$B$2:$D$158,3,FALSE)</f>
        <v>-150.34238999999999</v>
      </c>
      <c r="G138" s="3" t="s">
        <v>29</v>
      </c>
      <c r="H138" s="4" t="s">
        <v>88</v>
      </c>
      <c r="I138" s="3" t="s">
        <v>21</v>
      </c>
      <c r="J138" s="5" t="s">
        <v>191</v>
      </c>
      <c r="K138" s="5" t="s">
        <v>213</v>
      </c>
      <c r="L138" s="5">
        <v>1</v>
      </c>
      <c r="M138" s="5" t="s">
        <v>23</v>
      </c>
      <c r="N138" s="5">
        <v>55</v>
      </c>
      <c r="O138" s="5">
        <f t="shared" si="4"/>
        <v>7.5</v>
      </c>
      <c r="P138" s="5">
        <f t="shared" si="5"/>
        <v>47.5</v>
      </c>
      <c r="Q138" s="4" t="s">
        <v>214</v>
      </c>
    </row>
    <row r="139" spans="1:17" ht="25.5" x14ac:dyDescent="0.2">
      <c r="A139" s="1">
        <v>150</v>
      </c>
      <c r="B139" s="3" t="s">
        <v>215</v>
      </c>
      <c r="C139" s="9" t="s">
        <v>157</v>
      </c>
      <c r="D139" s="3" t="s">
        <v>209</v>
      </c>
      <c r="E139" s="3">
        <f>VLOOKUP($B139,'[1]69kV pole location'!$B$2:$D$158,2,FALSE)</f>
        <v>60.527926000000001</v>
      </c>
      <c r="F139" s="3">
        <f>VLOOKUP($B139,'[1]69kV pole location'!$B$2:$D$158,3,FALSE)</f>
        <v>-150.34630799999999</v>
      </c>
      <c r="G139" s="3" t="s">
        <v>29</v>
      </c>
      <c r="H139" s="4" t="s">
        <v>88</v>
      </c>
      <c r="I139" s="3" t="s">
        <v>21</v>
      </c>
      <c r="J139" s="5" t="s">
        <v>191</v>
      </c>
      <c r="K139" s="5"/>
      <c r="L139" s="5">
        <v>1</v>
      </c>
      <c r="M139" s="5" t="s">
        <v>23</v>
      </c>
      <c r="N139" s="5">
        <v>45</v>
      </c>
      <c r="O139" s="5">
        <f t="shared" si="4"/>
        <v>6.5</v>
      </c>
      <c r="P139" s="5">
        <f t="shared" si="5"/>
        <v>38.5</v>
      </c>
      <c r="Q139" s="4"/>
    </row>
    <row r="140" spans="1:17" ht="25.5" x14ac:dyDescent="0.2">
      <c r="A140" s="1">
        <v>151</v>
      </c>
      <c r="B140" s="3" t="s">
        <v>216</v>
      </c>
      <c r="C140" s="9" t="s">
        <v>157</v>
      </c>
      <c r="D140" s="3" t="s">
        <v>209</v>
      </c>
      <c r="E140" s="3">
        <f>VLOOKUP($B140,'[1]69kV pole location'!$B$2:$D$158,2,FALSE)</f>
        <v>60.528030000000001</v>
      </c>
      <c r="F140" s="3">
        <f>VLOOKUP($B140,'[1]69kV pole location'!$B$2:$D$158,3,FALSE)</f>
        <v>-150.34812500000001</v>
      </c>
      <c r="G140" s="3" t="s">
        <v>29</v>
      </c>
      <c r="H140" s="4" t="s">
        <v>88</v>
      </c>
      <c r="I140" s="3" t="s">
        <v>21</v>
      </c>
      <c r="J140" s="5" t="s">
        <v>191</v>
      </c>
      <c r="K140" s="5"/>
      <c r="L140" s="5">
        <v>1</v>
      </c>
      <c r="M140" s="5" t="s">
        <v>23</v>
      </c>
      <c r="N140" s="5">
        <v>45</v>
      </c>
      <c r="O140" s="5">
        <f t="shared" si="4"/>
        <v>6.5</v>
      </c>
      <c r="P140" s="5">
        <f t="shared" si="5"/>
        <v>38.5</v>
      </c>
      <c r="Q140" s="4"/>
    </row>
    <row r="141" spans="1:17" ht="25.5" x14ac:dyDescent="0.2">
      <c r="A141" s="1">
        <v>152</v>
      </c>
      <c r="B141" s="3" t="s">
        <v>217</v>
      </c>
      <c r="C141" s="9" t="s">
        <v>157</v>
      </c>
      <c r="D141" s="3" t="s">
        <v>209</v>
      </c>
      <c r="E141" s="3">
        <f>VLOOKUP($B141,'[1]69kV pole location'!$B$2:$D$158,2,FALSE)</f>
        <v>60.528165999999999</v>
      </c>
      <c r="F141" s="3">
        <f>VLOOKUP($B141,'[1]69kV pole location'!$B$2:$D$158,3,FALSE)</f>
        <v>-150.350493</v>
      </c>
      <c r="G141" s="3" t="s">
        <v>29</v>
      </c>
      <c r="H141" s="4" t="s">
        <v>88</v>
      </c>
      <c r="I141" s="3" t="s">
        <v>21</v>
      </c>
      <c r="J141" s="5" t="s">
        <v>191</v>
      </c>
      <c r="K141" s="5"/>
      <c r="L141" s="5">
        <v>1</v>
      </c>
      <c r="M141" s="5" t="s">
        <v>23</v>
      </c>
      <c r="N141" s="5">
        <v>45</v>
      </c>
      <c r="O141" s="5">
        <f t="shared" si="4"/>
        <v>6.5</v>
      </c>
      <c r="P141" s="5">
        <f t="shared" si="5"/>
        <v>38.5</v>
      </c>
      <c r="Q141" s="4"/>
    </row>
    <row r="142" spans="1:17" ht="25.5" x14ac:dyDescent="0.2">
      <c r="A142" s="1">
        <v>153</v>
      </c>
      <c r="B142" s="3" t="s">
        <v>218</v>
      </c>
      <c r="C142" s="9" t="s">
        <v>157</v>
      </c>
      <c r="D142" s="3" t="s">
        <v>209</v>
      </c>
      <c r="E142" s="3">
        <f>VLOOKUP($B142,'[1]69kV pole location'!$B$2:$D$158,2,FALSE)</f>
        <v>60.528325000000002</v>
      </c>
      <c r="F142" s="3">
        <f>VLOOKUP($B142,'[1]69kV pole location'!$B$2:$D$158,3,FALSE)</f>
        <v>-150.35323700000001</v>
      </c>
      <c r="G142" s="3" t="s">
        <v>29</v>
      </c>
      <c r="H142" s="4" t="s">
        <v>88</v>
      </c>
      <c r="I142" s="3" t="s">
        <v>21</v>
      </c>
      <c r="J142" s="5" t="s">
        <v>191</v>
      </c>
      <c r="K142" s="5"/>
      <c r="L142" s="5">
        <v>1</v>
      </c>
      <c r="M142" s="5" t="s">
        <v>23</v>
      </c>
      <c r="N142" s="5">
        <v>40</v>
      </c>
      <c r="O142" s="5">
        <f t="shared" si="4"/>
        <v>6</v>
      </c>
      <c r="P142" s="5">
        <f t="shared" si="5"/>
        <v>34</v>
      </c>
      <c r="Q142" s="4"/>
    </row>
    <row r="143" spans="1:17" ht="25.5" x14ac:dyDescent="0.2">
      <c r="A143" s="1">
        <v>154</v>
      </c>
      <c r="B143" s="3" t="s">
        <v>219</v>
      </c>
      <c r="C143" s="9" t="s">
        <v>157</v>
      </c>
      <c r="D143" s="3" t="s">
        <v>209</v>
      </c>
      <c r="E143" s="3">
        <f>VLOOKUP($B143,'[1]69kV pole location'!$B$2:$D$158,2,FALSE)</f>
        <v>60.528545000000001</v>
      </c>
      <c r="F143" s="3">
        <f>VLOOKUP($B143,'[1]69kV pole location'!$B$2:$D$158,3,FALSE)</f>
        <v>-150.356989</v>
      </c>
      <c r="G143" s="3" t="s">
        <v>29</v>
      </c>
      <c r="H143" s="4" t="s">
        <v>88</v>
      </c>
      <c r="I143" s="3" t="s">
        <v>21</v>
      </c>
      <c r="J143" s="5" t="s">
        <v>191</v>
      </c>
      <c r="K143" s="5" t="s">
        <v>213</v>
      </c>
      <c r="L143" s="5">
        <v>1</v>
      </c>
      <c r="M143" s="5" t="s">
        <v>23</v>
      </c>
      <c r="N143" s="5">
        <v>50</v>
      </c>
      <c r="O143" s="5">
        <f t="shared" si="4"/>
        <v>7</v>
      </c>
      <c r="P143" s="5">
        <f t="shared" si="5"/>
        <v>43</v>
      </c>
      <c r="Q143" s="4" t="s">
        <v>220</v>
      </c>
    </row>
    <row r="144" spans="1:17" ht="25.5" x14ac:dyDescent="0.2">
      <c r="A144" s="1">
        <v>155</v>
      </c>
      <c r="B144" s="3" t="s">
        <v>221</v>
      </c>
      <c r="C144" s="9" t="s">
        <v>157</v>
      </c>
      <c r="D144" s="3" t="s">
        <v>209</v>
      </c>
      <c r="E144" s="3">
        <f>VLOOKUP($B144,'[1]69kV pole location'!$B$2:$D$158,2,FALSE)</f>
        <v>60.528686</v>
      </c>
      <c r="F144" s="3">
        <f>VLOOKUP($B144,'[1]69kV pole location'!$B$2:$D$158,3,FALSE)</f>
        <v>-150.359453</v>
      </c>
      <c r="G144" s="3" t="s">
        <v>29</v>
      </c>
      <c r="H144" s="4" t="s">
        <v>88</v>
      </c>
      <c r="I144" s="3" t="s">
        <v>21</v>
      </c>
      <c r="J144" s="5" t="s">
        <v>191</v>
      </c>
      <c r="K144" s="5"/>
      <c r="L144" s="5">
        <v>1</v>
      </c>
      <c r="M144" s="5" t="s">
        <v>23</v>
      </c>
      <c r="N144" s="5">
        <v>45</v>
      </c>
      <c r="O144" s="5">
        <f t="shared" si="4"/>
        <v>6.5</v>
      </c>
      <c r="P144" s="5">
        <f t="shared" si="5"/>
        <v>38.5</v>
      </c>
      <c r="Q144" s="4"/>
    </row>
    <row r="145" spans="1:17" ht="25.5" x14ac:dyDescent="0.2">
      <c r="A145" s="1">
        <v>156</v>
      </c>
      <c r="B145" s="3" t="s">
        <v>222</v>
      </c>
      <c r="C145" s="9" t="s">
        <v>157</v>
      </c>
      <c r="D145" s="3" t="s">
        <v>209</v>
      </c>
      <c r="E145" s="3">
        <f>VLOOKUP($B145,'[1]69kV pole location'!$B$2:$D$158,2,FALSE)</f>
        <v>60.528886</v>
      </c>
      <c r="F145" s="3">
        <f>VLOOKUP($B145,'[1]69kV pole location'!$B$2:$D$158,3,FALSE)</f>
        <v>-150.362887</v>
      </c>
      <c r="G145" s="3" t="s">
        <v>29</v>
      </c>
      <c r="H145" s="4" t="s">
        <v>88</v>
      </c>
      <c r="I145" s="3" t="s">
        <v>21</v>
      </c>
      <c r="J145" s="5" t="s">
        <v>191</v>
      </c>
      <c r="K145" s="5"/>
      <c r="L145" s="5">
        <v>1</v>
      </c>
      <c r="M145" s="5" t="s">
        <v>23</v>
      </c>
      <c r="N145" s="5">
        <v>50</v>
      </c>
      <c r="O145" s="5">
        <f t="shared" si="4"/>
        <v>7</v>
      </c>
      <c r="P145" s="5">
        <f t="shared" si="5"/>
        <v>43</v>
      </c>
      <c r="Q145" s="4"/>
    </row>
    <row r="146" spans="1:17" ht="25.5" x14ac:dyDescent="0.2">
      <c r="A146" s="1">
        <v>157</v>
      </c>
      <c r="B146" s="3" t="s">
        <v>223</v>
      </c>
      <c r="C146" s="9" t="s">
        <v>157</v>
      </c>
      <c r="D146" s="3" t="s">
        <v>209</v>
      </c>
      <c r="E146" s="3">
        <f>VLOOKUP($B146,'[1]69kV pole location'!$B$2:$D$158,2,FALSE)</f>
        <v>60.529055999999997</v>
      </c>
      <c r="F146" s="3">
        <f>VLOOKUP($B146,'[1]69kV pole location'!$B$2:$D$158,3,FALSE)</f>
        <v>-150.36586199999999</v>
      </c>
      <c r="G146" s="3" t="s">
        <v>29</v>
      </c>
      <c r="H146" s="4" t="s">
        <v>88</v>
      </c>
      <c r="I146" s="3" t="s">
        <v>21</v>
      </c>
      <c r="J146" s="5" t="s">
        <v>224</v>
      </c>
      <c r="K146" s="5"/>
      <c r="L146" s="5">
        <v>1</v>
      </c>
      <c r="M146" s="5" t="s">
        <v>23</v>
      </c>
      <c r="N146" s="5">
        <v>50</v>
      </c>
      <c r="O146" s="5">
        <f t="shared" si="4"/>
        <v>7</v>
      </c>
      <c r="P146" s="5">
        <f t="shared" si="5"/>
        <v>43</v>
      </c>
      <c r="Q146" s="4"/>
    </row>
    <row r="147" spans="1:17" ht="25.5" x14ac:dyDescent="0.2">
      <c r="A147" s="1">
        <v>158</v>
      </c>
      <c r="B147" s="3" t="s">
        <v>225</v>
      </c>
      <c r="C147" s="9" t="s">
        <v>157</v>
      </c>
      <c r="D147" s="3" t="s">
        <v>209</v>
      </c>
      <c r="E147" s="3">
        <f>VLOOKUP($B147,'[1]69kV pole location'!$B$2:$D$158,2,FALSE)</f>
        <v>60.529209000000002</v>
      </c>
      <c r="F147" s="3">
        <f>VLOOKUP($B147,'[1]69kV pole location'!$B$2:$D$158,3,FALSE)</f>
        <v>-150.36850100000001</v>
      </c>
      <c r="G147" s="3" t="s">
        <v>29</v>
      </c>
      <c r="H147" s="4" t="s">
        <v>88</v>
      </c>
      <c r="I147" s="3" t="s">
        <v>21</v>
      </c>
      <c r="J147" s="5" t="s">
        <v>224</v>
      </c>
      <c r="K147" s="5"/>
      <c r="L147" s="5">
        <v>1</v>
      </c>
      <c r="M147" s="5" t="s">
        <v>23</v>
      </c>
      <c r="N147" s="5">
        <v>50</v>
      </c>
      <c r="O147" s="5">
        <f t="shared" si="4"/>
        <v>7</v>
      </c>
      <c r="P147" s="5">
        <f t="shared" si="5"/>
        <v>43</v>
      </c>
      <c r="Q147" s="4"/>
    </row>
    <row r="148" spans="1:17" ht="25.5" x14ac:dyDescent="0.2">
      <c r="A148" s="1">
        <v>159</v>
      </c>
      <c r="B148" s="3" t="s">
        <v>226</v>
      </c>
      <c r="C148" s="9" t="s">
        <v>157</v>
      </c>
      <c r="D148" s="3" t="s">
        <v>209</v>
      </c>
      <c r="E148" s="3">
        <f>VLOOKUP($B148,'[1]69kV pole location'!$B$2:$D$158,2,FALSE)</f>
        <v>60.529381999999998</v>
      </c>
      <c r="F148" s="3">
        <f>VLOOKUP($B148,'[1]69kV pole location'!$B$2:$D$158,3,FALSE)</f>
        <v>-150.37148400000001</v>
      </c>
      <c r="G148" s="3" t="s">
        <v>29</v>
      </c>
      <c r="H148" s="4" t="s">
        <v>88</v>
      </c>
      <c r="I148" s="3" t="s">
        <v>21</v>
      </c>
      <c r="J148" s="5" t="s">
        <v>224</v>
      </c>
      <c r="K148" s="5"/>
      <c r="L148" s="5">
        <v>1</v>
      </c>
      <c r="M148" s="5" t="s">
        <v>23</v>
      </c>
      <c r="N148" s="5">
        <v>50</v>
      </c>
      <c r="O148" s="5">
        <f t="shared" si="4"/>
        <v>7</v>
      </c>
      <c r="P148" s="5">
        <f t="shared" si="5"/>
        <v>43</v>
      </c>
      <c r="Q148" s="4"/>
    </row>
    <row r="149" spans="1:17" ht="25.5" x14ac:dyDescent="0.2">
      <c r="A149" s="1">
        <v>160</v>
      </c>
      <c r="B149" s="3" t="s">
        <v>227</v>
      </c>
      <c r="C149" s="9" t="s">
        <v>157</v>
      </c>
      <c r="D149" s="3" t="s">
        <v>228</v>
      </c>
      <c r="E149" s="3">
        <f>VLOOKUP($B149,'[1]69kV pole location'!$B$2:$D$158,2,FALSE)</f>
        <v>60.52957</v>
      </c>
      <c r="F149" s="3">
        <f>VLOOKUP($B149,'[1]69kV pole location'!$B$2:$D$158,3,FALSE)</f>
        <v>-150.37472700000001</v>
      </c>
      <c r="G149" s="3" t="s">
        <v>29</v>
      </c>
      <c r="H149" s="4" t="s">
        <v>88</v>
      </c>
      <c r="I149" s="3" t="s">
        <v>21</v>
      </c>
      <c r="J149" s="5" t="s">
        <v>224</v>
      </c>
      <c r="K149" s="5"/>
      <c r="L149" s="5">
        <v>1</v>
      </c>
      <c r="M149" s="5" t="s">
        <v>23</v>
      </c>
      <c r="N149" s="5">
        <v>50</v>
      </c>
      <c r="O149" s="5">
        <f t="shared" si="4"/>
        <v>7</v>
      </c>
      <c r="P149" s="5">
        <f t="shared" si="5"/>
        <v>43</v>
      </c>
      <c r="Q149" s="4"/>
    </row>
    <row r="150" spans="1:17" ht="25.5" x14ac:dyDescent="0.2">
      <c r="A150" s="1">
        <v>161</v>
      </c>
      <c r="B150" s="3" t="s">
        <v>229</v>
      </c>
      <c r="C150" s="9" t="s">
        <v>157</v>
      </c>
      <c r="D150" s="3" t="s">
        <v>228</v>
      </c>
      <c r="E150" s="3">
        <f>VLOOKUP($B150,'[1]69kV pole location'!$B$2:$D$158,2,FALSE)</f>
        <v>60.529696000000001</v>
      </c>
      <c r="F150" s="3">
        <f>VLOOKUP($B150,'[1]69kV pole location'!$B$2:$D$158,3,FALSE)</f>
        <v>-150.376926</v>
      </c>
      <c r="G150" s="3" t="s">
        <v>29</v>
      </c>
      <c r="H150" s="4" t="s">
        <v>88</v>
      </c>
      <c r="I150" s="3" t="s">
        <v>21</v>
      </c>
      <c r="J150" s="5" t="s">
        <v>224</v>
      </c>
      <c r="K150" s="5"/>
      <c r="L150" s="5">
        <v>1</v>
      </c>
      <c r="M150" s="5" t="s">
        <v>23</v>
      </c>
      <c r="N150" s="5">
        <v>50</v>
      </c>
      <c r="O150" s="5">
        <f t="shared" si="4"/>
        <v>7</v>
      </c>
      <c r="P150" s="5">
        <f t="shared" si="5"/>
        <v>43</v>
      </c>
      <c r="Q150" s="4"/>
    </row>
    <row r="151" spans="1:17" ht="25.5" x14ac:dyDescent="0.2">
      <c r="A151" s="1">
        <v>162</v>
      </c>
      <c r="B151" s="3" t="s">
        <v>230</v>
      </c>
      <c r="C151" s="9" t="s">
        <v>157</v>
      </c>
      <c r="D151" s="3" t="s">
        <v>228</v>
      </c>
      <c r="E151" s="3">
        <f>VLOOKUP($B151,'[1]69kV pole location'!$B$2:$D$158,2,FALSE)</f>
        <v>60.529783000000002</v>
      </c>
      <c r="F151" s="3">
        <f>VLOOKUP($B151,'[1]69kV pole location'!$B$2:$D$158,3,FALSE)</f>
        <v>-150.37852799999999</v>
      </c>
      <c r="G151" s="3" t="s">
        <v>29</v>
      </c>
      <c r="H151" s="4" t="s">
        <v>88</v>
      </c>
      <c r="I151" s="3" t="s">
        <v>21</v>
      </c>
      <c r="J151" s="5" t="s">
        <v>224</v>
      </c>
      <c r="K151" s="5"/>
      <c r="L151" s="5">
        <v>1</v>
      </c>
      <c r="M151" s="5" t="s">
        <v>23</v>
      </c>
      <c r="N151" s="5">
        <v>55</v>
      </c>
      <c r="O151" s="5">
        <f t="shared" si="4"/>
        <v>7.5</v>
      </c>
      <c r="P151" s="5">
        <f t="shared" si="5"/>
        <v>47.5</v>
      </c>
      <c r="Q151" s="4"/>
    </row>
    <row r="152" spans="1:17" ht="25.5" x14ac:dyDescent="0.2">
      <c r="A152" s="1">
        <v>163</v>
      </c>
      <c r="B152" s="3" t="s">
        <v>231</v>
      </c>
      <c r="C152" s="9" t="s">
        <v>157</v>
      </c>
      <c r="D152" s="3" t="s">
        <v>228</v>
      </c>
      <c r="E152" s="3">
        <f>VLOOKUP($B152,'[1]69kV pole location'!$B$2:$D$158,2,FALSE)</f>
        <v>60.529983999999999</v>
      </c>
      <c r="F152" s="3">
        <f>VLOOKUP($B152,'[1]69kV pole location'!$B$2:$D$158,3,FALSE)</f>
        <v>-150.3802</v>
      </c>
      <c r="G152" s="3" t="s">
        <v>29</v>
      </c>
      <c r="H152" s="4" t="s">
        <v>88</v>
      </c>
      <c r="I152" s="3" t="s">
        <v>21</v>
      </c>
      <c r="J152" s="5" t="s">
        <v>224</v>
      </c>
      <c r="K152" s="5"/>
      <c r="L152" s="5">
        <v>1</v>
      </c>
      <c r="M152" s="5" t="s">
        <v>23</v>
      </c>
      <c r="N152" s="5">
        <v>60</v>
      </c>
      <c r="O152" s="5">
        <f t="shared" si="4"/>
        <v>8</v>
      </c>
      <c r="P152" s="5">
        <f t="shared" si="5"/>
        <v>52</v>
      </c>
      <c r="Q152" s="4"/>
    </row>
    <row r="153" spans="1:17" ht="25.5" x14ac:dyDescent="0.2">
      <c r="A153" s="1">
        <v>164</v>
      </c>
      <c r="B153" s="3" t="s">
        <v>232</v>
      </c>
      <c r="C153" s="9" t="s">
        <v>157</v>
      </c>
      <c r="D153" s="3" t="s">
        <v>228</v>
      </c>
      <c r="E153" s="3">
        <f>VLOOKUP($B153,'[1]69kV pole location'!$B$2:$D$158,2,FALSE)</f>
        <v>60.530417</v>
      </c>
      <c r="F153" s="3">
        <f>VLOOKUP($B153,'[1]69kV pole location'!$B$2:$D$158,3,FALSE)</f>
        <v>-150.383925</v>
      </c>
      <c r="G153" s="3" t="s">
        <v>29</v>
      </c>
      <c r="H153" s="4" t="s">
        <v>88</v>
      </c>
      <c r="I153" s="3" t="s">
        <v>21</v>
      </c>
      <c r="J153" s="5" t="s">
        <v>224</v>
      </c>
      <c r="K153" s="5"/>
      <c r="L153" s="5">
        <v>1</v>
      </c>
      <c r="M153" s="5" t="s">
        <v>23</v>
      </c>
      <c r="N153" s="5">
        <v>45</v>
      </c>
      <c r="O153" s="5">
        <f t="shared" si="4"/>
        <v>6.5</v>
      </c>
      <c r="P153" s="5">
        <f t="shared" si="5"/>
        <v>38.5</v>
      </c>
      <c r="Q153" s="4"/>
    </row>
    <row r="154" spans="1:17" ht="25.5" x14ac:dyDescent="0.2">
      <c r="A154" s="1">
        <v>165</v>
      </c>
      <c r="B154" s="3" t="s">
        <v>233</v>
      </c>
      <c r="C154" s="9" t="s">
        <v>157</v>
      </c>
      <c r="D154" s="3" t="s">
        <v>228</v>
      </c>
      <c r="E154" s="3">
        <f>VLOOKUP($B154,'[1]69kV pole location'!$B$2:$D$158,2,FALSE)</f>
        <v>60.530558999999997</v>
      </c>
      <c r="F154" s="3">
        <f>VLOOKUP($B154,'[1]69kV pole location'!$B$2:$D$158,3,FALSE)</f>
        <v>-150.38516100000001</v>
      </c>
      <c r="G154" s="3" t="s">
        <v>29</v>
      </c>
      <c r="H154" s="4" t="s">
        <v>88</v>
      </c>
      <c r="I154" s="3" t="s">
        <v>21</v>
      </c>
      <c r="J154" s="5" t="s">
        <v>224</v>
      </c>
      <c r="K154" s="5"/>
      <c r="L154" s="5">
        <v>1</v>
      </c>
      <c r="M154" s="5" t="s">
        <v>23</v>
      </c>
      <c r="N154" s="5">
        <v>45</v>
      </c>
      <c r="O154" s="5">
        <f t="shared" si="4"/>
        <v>6.5</v>
      </c>
      <c r="P154" s="5">
        <f t="shared" si="5"/>
        <v>38.5</v>
      </c>
      <c r="Q154" s="4"/>
    </row>
    <row r="155" spans="1:17" ht="25.5" x14ac:dyDescent="0.2">
      <c r="A155" s="1">
        <v>166</v>
      </c>
      <c r="B155" s="3" t="s">
        <v>234</v>
      </c>
      <c r="C155" s="9" t="s">
        <v>157</v>
      </c>
      <c r="D155" s="3" t="s">
        <v>228</v>
      </c>
      <c r="E155" s="3">
        <f>VLOOKUP($B155,'[1]69kV pole location'!$B$2:$D$158,2,FALSE)</f>
        <v>60.530921999999997</v>
      </c>
      <c r="F155" s="3">
        <f>VLOOKUP($B155,'[1]69kV pole location'!$B$2:$D$158,3,FALSE)</f>
        <v>-150.388285</v>
      </c>
      <c r="G155" s="3" t="s">
        <v>29</v>
      </c>
      <c r="H155" s="4" t="s">
        <v>88</v>
      </c>
      <c r="I155" s="3" t="s">
        <v>21</v>
      </c>
      <c r="J155" s="5" t="s">
        <v>224</v>
      </c>
      <c r="K155" s="5"/>
      <c r="L155" s="5">
        <v>1</v>
      </c>
      <c r="M155" s="5" t="s">
        <v>23</v>
      </c>
      <c r="N155" s="5">
        <v>60</v>
      </c>
      <c r="O155" s="5">
        <f t="shared" ref="O155:O159" si="6">(N155*0.1)+2</f>
        <v>8</v>
      </c>
      <c r="P155" s="5">
        <f t="shared" ref="P155:P159" si="7">N155-O155</f>
        <v>52</v>
      </c>
      <c r="Q155" s="4"/>
    </row>
    <row r="156" spans="1:17" ht="25.5" x14ac:dyDescent="0.2">
      <c r="A156" s="1">
        <v>167</v>
      </c>
      <c r="B156" s="3" t="s">
        <v>235</v>
      </c>
      <c r="C156" s="9" t="s">
        <v>157</v>
      </c>
      <c r="D156" s="3" t="s">
        <v>228</v>
      </c>
      <c r="E156" s="3">
        <f>VLOOKUP($B156,'[1]69kV pole location'!$B$2:$D$158,2,FALSE)</f>
        <v>60.531362000000001</v>
      </c>
      <c r="F156" s="3">
        <f>VLOOKUP($B156,'[1]69kV pole location'!$B$2:$D$158,3,FALSE)</f>
        <v>-150.392065</v>
      </c>
      <c r="G156" s="3" t="s">
        <v>29</v>
      </c>
      <c r="H156" s="4" t="s">
        <v>88</v>
      </c>
      <c r="I156" s="3" t="s">
        <v>21</v>
      </c>
      <c r="J156" s="5" t="s">
        <v>224</v>
      </c>
      <c r="K156" s="5"/>
      <c r="L156" s="5">
        <v>1</v>
      </c>
      <c r="M156" s="5" t="s">
        <v>23</v>
      </c>
      <c r="N156" s="5">
        <v>50</v>
      </c>
      <c r="O156" s="5">
        <f t="shared" si="6"/>
        <v>7</v>
      </c>
      <c r="P156" s="5">
        <f t="shared" si="7"/>
        <v>43</v>
      </c>
      <c r="Q156" s="4"/>
    </row>
    <row r="157" spans="1:17" ht="25.5" x14ac:dyDescent="0.2">
      <c r="A157" s="1">
        <v>168</v>
      </c>
      <c r="B157" s="3" t="s">
        <v>236</v>
      </c>
      <c r="C157" s="9" t="s">
        <v>157</v>
      </c>
      <c r="D157" s="3" t="s">
        <v>228</v>
      </c>
      <c r="E157" s="3">
        <f>VLOOKUP($B157,'[1]69kV pole location'!$B$2:$D$158,2,FALSE)</f>
        <v>60.531649999999999</v>
      </c>
      <c r="F157" s="3">
        <f>VLOOKUP($B157,'[1]69kV pole location'!$B$2:$D$158,3,FALSE)</f>
        <v>-150.39454900000001</v>
      </c>
      <c r="G157" s="3" t="s">
        <v>29</v>
      </c>
      <c r="H157" s="4" t="s">
        <v>88</v>
      </c>
      <c r="I157" s="3" t="s">
        <v>21</v>
      </c>
      <c r="J157" s="5" t="s">
        <v>224</v>
      </c>
      <c r="K157" s="5"/>
      <c r="L157" s="5">
        <v>1</v>
      </c>
      <c r="M157" s="5" t="s">
        <v>23</v>
      </c>
      <c r="N157" s="5">
        <v>50</v>
      </c>
      <c r="O157" s="5">
        <f t="shared" si="6"/>
        <v>7</v>
      </c>
      <c r="P157" s="5">
        <f t="shared" si="7"/>
        <v>43</v>
      </c>
      <c r="Q157" s="4"/>
    </row>
    <row r="158" spans="1:17" ht="25.5" x14ac:dyDescent="0.2">
      <c r="A158" s="1">
        <v>169</v>
      </c>
      <c r="B158" s="3" t="s">
        <v>237</v>
      </c>
      <c r="C158" s="9" t="s">
        <v>157</v>
      </c>
      <c r="D158" s="3" t="s">
        <v>228</v>
      </c>
      <c r="E158" s="3">
        <f>VLOOKUP($B158,'[1]69kV pole location'!$B$2:$D$158,2,FALSE)</f>
        <v>60.531976</v>
      </c>
      <c r="F158" s="3">
        <f>VLOOKUP($B158,'[1]69kV pole location'!$B$2:$D$158,3,FALSE)</f>
        <v>-150.397356</v>
      </c>
      <c r="G158" s="3" t="s">
        <v>29</v>
      </c>
      <c r="H158" s="4" t="s">
        <v>88</v>
      </c>
      <c r="I158" s="3" t="s">
        <v>21</v>
      </c>
      <c r="J158" s="5" t="s">
        <v>224</v>
      </c>
      <c r="K158" s="5"/>
      <c r="L158" s="5">
        <v>1</v>
      </c>
      <c r="M158" s="5" t="s">
        <v>23</v>
      </c>
      <c r="N158" s="5">
        <v>50</v>
      </c>
      <c r="O158" s="5">
        <f t="shared" si="6"/>
        <v>7</v>
      </c>
      <c r="P158" s="5">
        <f t="shared" si="7"/>
        <v>43</v>
      </c>
      <c r="Q158" s="4"/>
    </row>
  </sheetData>
  <autoFilter ref="A1:Q158" xr:uid="{00000000-0001-0000-0000-000000000000}">
    <sortState xmlns:xlrd2="http://schemas.microsoft.com/office/spreadsheetml/2017/richdata2" ref="A2:Q158">
      <sortCondition ref="A1:A158"/>
    </sortState>
  </autoFilter>
  <pageMargins left="0.7" right="0.7" top="0.75" bottom="0.75" header="0.3" footer="0.3"/>
  <pageSetup scale="43" fitToHeight="0" orientation="landscape" r:id="rId1"/>
  <headerFooter>
    <oddHeader>&amp;C&amp;"-,Bold"&amp;14Appendix B
69-kVA Poles To Be Removed</oddHead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F77A6308E386438682526FC76EC80A" ma:contentTypeVersion="13" ma:contentTypeDescription="Create a new document." ma:contentTypeScope="" ma:versionID="b5aca257926fac006dc2ea87a5468ebf">
  <xsd:schema xmlns:xsd="http://www.w3.org/2001/XMLSchema" xmlns:xs="http://www.w3.org/2001/XMLSchema" xmlns:p="http://schemas.microsoft.com/office/2006/metadata/properties" xmlns:ns1="http://schemas.microsoft.com/sharepoint/v3" xmlns:ns2="ac31e332-8e8c-420a-8374-c237f9aad441" xmlns:ns3="http://schemas.microsoft.com/sharepoint/v3/fields" targetNamespace="http://schemas.microsoft.com/office/2006/metadata/properties" ma:root="true" ma:fieldsID="8495ae97618250a577d4d297c0cb5c6a" ns1:_="" ns2:_="" ns3:_="">
    <xsd:import namespace="http://schemas.microsoft.com/sharepoint/v3"/>
    <xsd:import namespace="ac31e332-8e8c-420a-8374-c237f9aad441"/>
    <xsd:import namespace="http://schemas.microsoft.com/sharepoint/v3/fields"/>
    <xsd:element name="properties">
      <xsd:complexType>
        <xsd:sequence>
          <xsd:element name="documentManagement">
            <xsd:complexType>
              <xsd:all>
                <xsd:element ref="ns2:_dlc_DocId" minOccurs="0"/>
                <xsd:element ref="ns2:_dlc_DocIdUrl" minOccurs="0"/>
                <xsd:element ref="ns2:_dlc_DocIdPersistId" minOccurs="0"/>
                <xsd:element ref="ns1:AssignedTo" minOccurs="0"/>
                <xsd:element ref="ns1:DateCompleted" minOccurs="0"/>
                <xsd:element ref="ns3:_DCDateCreated" minOccurs="0"/>
                <xsd:element ref="ns3:_DCDateModified" minOccurs="0"/>
                <xsd:element ref="ns1:dlc_EmailSentUTC" minOccurs="0"/>
                <xsd:element ref="ns1:KpiDescription" minOccurs="0"/>
                <xsd:element ref="ns1:TranslationStateExportRequestingUser" minOccurs="0"/>
                <xsd:element ref="ns1:TranslationStateUploadTime" minOccurs="0"/>
                <xsd:element ref="ns3:TaskStatus" minOccurs="0"/>
                <xsd:element ref="ns1:TranslationStateStartTime" minOccurs="0"/>
                <xsd:element ref="ns1:dlc_EmailSubjec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12" nillable="true" ma:displayName="Assigned To"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Completed" ma:index="13" nillable="true" ma:displayName="Date Completed" ma:format="DateOnly" ma:internalName="DateCompleted">
      <xsd:simpleType>
        <xsd:restriction base="dms:DateTime"/>
      </xsd:simpleType>
    </xsd:element>
    <xsd:element name="dlc_EmailSentUTC" ma:index="16" nillable="true" ma:displayName="Date Sent" ma:internalName="dlc_EmailSentUTC">
      <xsd:simpleType>
        <xsd:restriction base="dms:DateTime"/>
      </xsd:simpleType>
    </xsd:element>
    <xsd:element name="KpiDescription" ma:index="17" nillable="true" ma:displayName="Description" ma:description="The description provides information about the purpose of the goal." ma:internalName="KpiDescription">
      <xsd:simpleType>
        <xsd:restriction base="dms:Note">
          <xsd:maxLength value="255"/>
        </xsd:restriction>
      </xsd:simpleType>
    </xsd:element>
    <xsd:element name="TranslationStateExportRequestingUser" ma:index="18" nillable="true" ma:displayName="Exporting User" ma:list="UserInfo" ma:internalName="TranslationStateExportRequestingU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ranslationStateUploadTime" ma:index="19" nillable="true" ma:displayName="Upload Time" ma:indexed="true" ma:internalName="TranslationStateUploadTime">
      <xsd:simpleType>
        <xsd:restriction base="dms:DateTime"/>
      </xsd:simpleType>
    </xsd:element>
    <xsd:element name="TranslationStateStartTime" ma:index="21" nillable="true" ma:displayName="Submission Time" ma:indexed="true" ma:internalName="TranslationStateStartTime">
      <xsd:simpleType>
        <xsd:restriction base="dms:DateTime"/>
      </xsd:simpleType>
    </xsd:element>
    <xsd:element name="dlc_EmailSubject" ma:index="22" nillable="true" ma:displayName="Subject" ma:internalName="dlc_EmailSubje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31e332-8e8c-420a-8374-c237f9aad44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4" nillable="true" ma:displayName="Date Created" ma:description="The date on which this resource was created" ma:format="DateTime" ma:internalName="_DCDateCreated">
      <xsd:simpleType>
        <xsd:restriction base="dms:DateTime"/>
      </xsd:simpleType>
    </xsd:element>
    <xsd:element name="_DCDateModified" ma:index="15" nillable="true" ma:displayName="Date Modified" ma:description="The date on which this resource was last modified" ma:format="DateTime" ma:internalName="_DCDateModified">
      <xsd:simpleType>
        <xsd:restriction base="dms:DateTime"/>
      </xsd:simpleType>
    </xsd:element>
    <xsd:element name="TaskStatus" ma:index="20" nillable="true" ma:displayName="Task Status" ma:default="Not Started" ma:internalName="TaskStatus">
      <xsd:simpleType>
        <xsd:restriction base="dms:Choice">
          <xsd:enumeration value="Not Started"/>
          <xsd:enumeration value="In Progress"/>
          <xsd:enumeration value="Completed"/>
          <xsd:enumeration value="Deferred"/>
          <xsd:enumeration value="Waiting on someone els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1e332-8e8c-420a-8374-c237f9aad441">FXVFZ3ZRFRX5-1672782367-115513</_dlc_DocId>
    <_dlc_DocIdUrl xmlns="ac31e332-8e8c-420a-8374-c237f9aad441">
      <Url>https://sp.aidea.org/FileShare/_layouts/15/DocIdRedir.aspx?ID=FXVFZ3ZRFRX5-1672782367-115513</Url>
      <Description>FXVFZ3ZRFRX5-1672782367-115513</Description>
    </_dlc_DocIdUrl>
    <DateCompleted xmlns="http://schemas.microsoft.com/sharepoint/v3" xsi:nil="true"/>
    <_DCDateModified xmlns="http://schemas.microsoft.com/sharepoint/v3/fields" xsi:nil="true"/>
    <AssignedTo xmlns="http://schemas.microsoft.com/sharepoint/v3">
      <UserInfo>
        <DisplayName/>
        <AccountId xsi:nil="true"/>
        <AccountType/>
      </UserInfo>
    </AssignedTo>
    <TaskStatus xmlns="http://schemas.microsoft.com/sharepoint/v3/fields">Not Started</TaskStatus>
    <KpiDescription xmlns="http://schemas.microsoft.com/sharepoint/v3" xsi:nil="true"/>
    <dlc_EmailSentUTC xmlns="http://schemas.microsoft.com/sharepoint/v3" xsi:nil="true"/>
    <TranslationStateUploadTime xmlns="http://schemas.microsoft.com/sharepoint/v3" xsi:nil="true"/>
    <TranslationStateStartTime xmlns="http://schemas.microsoft.com/sharepoint/v3" xsi:nil="true"/>
    <dlc_EmailSubject xmlns="http://schemas.microsoft.com/sharepoint/v3" xsi:nil="true"/>
    <_DCDateCreated xmlns="http://schemas.microsoft.com/sharepoint/v3/fields" xsi:nil="true"/>
    <TranslationStateExportRequestingUser xmlns="http://schemas.microsoft.com/sharepoint/v3">
      <UserInfo>
        <DisplayName/>
        <AccountId xsi:nil="true"/>
        <AccountType/>
      </UserInfo>
    </TranslationStateExportRequestingUser>
  </documentManagement>
</p:properties>
</file>

<file path=customXml/itemProps1.xml><?xml version="1.0" encoding="utf-8"?>
<ds:datastoreItem xmlns:ds="http://schemas.openxmlformats.org/officeDocument/2006/customXml" ds:itemID="{25A4F996-AC1C-4E49-AA4D-F49D30C6A880}"/>
</file>

<file path=customXml/itemProps2.xml><?xml version="1.0" encoding="utf-8"?>
<ds:datastoreItem xmlns:ds="http://schemas.openxmlformats.org/officeDocument/2006/customXml" ds:itemID="{C07595D7-6236-4605-BE2E-A89295ED1601}"/>
</file>

<file path=customXml/itemProps3.xml><?xml version="1.0" encoding="utf-8"?>
<ds:datastoreItem xmlns:ds="http://schemas.openxmlformats.org/officeDocument/2006/customXml" ds:itemID="{5330F4A1-A275-4966-A3EC-EF86B58BFCB3}"/>
</file>

<file path=customXml/itemProps4.xml><?xml version="1.0" encoding="utf-8"?>
<ds:datastoreItem xmlns:ds="http://schemas.openxmlformats.org/officeDocument/2006/customXml" ds:itemID="{877DDEBF-E0BC-4A49-9ED3-0C710CEBD9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All sections</vt:lpstr>
      <vt:lpstr>'All sections'!_FilterDatabase</vt:lpstr>
      <vt:lpstr>'All sections'!Print_Area</vt:lpstr>
      <vt:lpstr>'All sections'!Print_Titles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McMahon</dc:creator>
  <cp:lastModifiedBy>Neil McMahon</cp:lastModifiedBy>
  <dcterms:created xsi:type="dcterms:W3CDTF">2022-10-20T21:49:48Z</dcterms:created>
  <dcterms:modified xsi:type="dcterms:W3CDTF">2022-10-20T21:50:16Z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35f374a5-a9db-4ba3-83c2-2dea91e59127</vt:lpwstr>
  </property>
  <property fmtid="{D5CDD505-2E9C-101B-9397-08002B2CF9AE}" pid="3" name="ContentTypeId">
    <vt:lpwstr>0x0101006AF77A6308E386438682526FC76EC80A</vt:lpwstr>
  </property>
</Properties>
</file>