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Procurement Manager\1 Procurement Contract Files\FY 2015\15113 Akiak Tie Line Distribution Mixed\Addenda\"/>
    </mc:Choice>
  </mc:AlternateContent>
  <bookViews>
    <workbookView xWindow="120" yWindow="780" windowWidth="15180" windowHeight="8625"/>
  </bookViews>
  <sheets>
    <sheet name="bid unit tab" sheetId="7" r:id="rId1"/>
  </sheets>
  <definedNames>
    <definedName name="_xlnm.Print_Area" localSheetId="0">'bid unit tab'!$A$1:$H$132</definedName>
  </definedNames>
  <calcPr calcId="152511"/>
</workbook>
</file>

<file path=xl/calcChain.xml><?xml version="1.0" encoding="utf-8"?>
<calcChain xmlns="http://schemas.openxmlformats.org/spreadsheetml/2006/main">
  <c r="G94" i="7" l="1"/>
  <c r="G93" i="7" l="1"/>
  <c r="G92" i="7" l="1"/>
  <c r="G91" i="7"/>
  <c r="G90" i="7"/>
  <c r="G89" i="7"/>
  <c r="G88" i="7"/>
  <c r="G87" i="7"/>
  <c r="G86" i="7"/>
  <c r="G85" i="7"/>
  <c r="G84" i="7"/>
  <c r="G83" i="7"/>
  <c r="G82" i="7"/>
  <c r="G81" i="7"/>
  <c r="G80" i="7"/>
  <c r="G79" i="7"/>
  <c r="G78" i="7"/>
  <c r="G77" i="7"/>
  <c r="G76" i="7"/>
  <c r="G75" i="7"/>
  <c r="G74" i="7"/>
  <c r="G73" i="7"/>
  <c r="G72" i="7"/>
  <c r="G71" i="7"/>
  <c r="G70" i="7"/>
  <c r="G69" i="7"/>
  <c r="G67" i="7"/>
  <c r="G66" i="7"/>
  <c r="G65" i="7"/>
  <c r="G64" i="7"/>
  <c r="G63" i="7"/>
  <c r="G62" i="7"/>
  <c r="G61" i="7"/>
  <c r="G60" i="7"/>
  <c r="G59" i="7"/>
  <c r="G58" i="7"/>
  <c r="G57"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C99" i="7" l="1"/>
  <c r="J35" i="7"/>
  <c r="J34" i="7"/>
</calcChain>
</file>

<file path=xl/sharedStrings.xml><?xml version="1.0" encoding="utf-8"?>
<sst xmlns="http://schemas.openxmlformats.org/spreadsheetml/2006/main" count="280" uniqueCount="171">
  <si>
    <t>E1-3</t>
  </si>
  <si>
    <t>M52-3</t>
  </si>
  <si>
    <t>K16</t>
  </si>
  <si>
    <t>J6</t>
  </si>
  <si>
    <t>K11</t>
  </si>
  <si>
    <t>UNIT</t>
  </si>
  <si>
    <t>DESCRIPTION</t>
  </si>
  <si>
    <t>#2 ACSR</t>
  </si>
  <si>
    <t>OH PRIMARY - SPARATE</t>
  </si>
  <si>
    <t>POLE</t>
  </si>
  <si>
    <t>DOWN GUY</t>
  </si>
  <si>
    <t>POLE NUMBER</t>
  </si>
  <si>
    <t>TANGENT</t>
  </si>
  <si>
    <t>GUY STRAIN INSULATOR</t>
  </si>
  <si>
    <t>FOOT</t>
  </si>
  <si>
    <t>EACH</t>
  </si>
  <si>
    <t>DEADEND</t>
  </si>
  <si>
    <t>LOT</t>
  </si>
  <si>
    <t>1/0 TRIPLEX</t>
  </si>
  <si>
    <t>SMALL ANGLE</t>
  </si>
  <si>
    <t>M5-5</t>
  </si>
  <si>
    <t>#2 TRIPLEX</t>
  </si>
  <si>
    <t>SECONDARY CABLE</t>
  </si>
  <si>
    <t>M2-11</t>
  </si>
  <si>
    <t>F1-4P</t>
  </si>
  <si>
    <t>E2-3</t>
  </si>
  <si>
    <t>45/4</t>
  </si>
  <si>
    <t>A9-1</t>
  </si>
  <si>
    <t>G136-10</t>
  </si>
  <si>
    <t>A5-2</t>
  </si>
  <si>
    <t>A7-1</t>
  </si>
  <si>
    <t>G136-15</t>
  </si>
  <si>
    <t>M5-21</t>
  </si>
  <si>
    <t>G105-10</t>
  </si>
  <si>
    <t>40/4</t>
  </si>
  <si>
    <t>A1A</t>
  </si>
  <si>
    <t>A5</t>
  </si>
  <si>
    <t>DEADEND TAP</t>
  </si>
  <si>
    <t>LINK-OUT</t>
  </si>
  <si>
    <t>PLATE ANCHOR</t>
  </si>
  <si>
    <t>POLE GROUND</t>
  </si>
  <si>
    <t>FEET</t>
  </si>
  <si>
    <t>*A7d</t>
  </si>
  <si>
    <t>RETIRE DEADEND</t>
  </si>
  <si>
    <t>*A8d</t>
  </si>
  <si>
    <t>*A9-1d</t>
  </si>
  <si>
    <t>RETIRE TANGENT</t>
  </si>
  <si>
    <t>*C1d</t>
  </si>
  <si>
    <t>*C2d</t>
  </si>
  <si>
    <t>*C7d</t>
  </si>
  <si>
    <t>*C8d</t>
  </si>
  <si>
    <t>*E1-3</t>
  </si>
  <si>
    <t>*E2-3</t>
  </si>
  <si>
    <t>RETIRE DOWNGUY</t>
  </si>
  <si>
    <t>RETIRE SPAN GUY</t>
  </si>
  <si>
    <t>*F1-4P</t>
  </si>
  <si>
    <t>RETIRE ANCHOR</t>
  </si>
  <si>
    <t>*XFMR</t>
  </si>
  <si>
    <t>*J6</t>
  </si>
  <si>
    <t>*K11</t>
  </si>
  <si>
    <t>CROSSARM PIN</t>
  </si>
  <si>
    <t>RETIRE SECONDARY
 ATTACHMENT</t>
  </si>
  <si>
    <t>RETIRE SERVICE 
ATTACHMENT</t>
  </si>
  <si>
    <t>LABOR 
COST PER 
UNIT</t>
  </si>
  <si>
    <t>QTY</t>
  </si>
  <si>
    <t>SECONDARY 
ATTACHMENT</t>
  </si>
  <si>
    <t>M26-5</t>
  </si>
  <si>
    <t>STREET LIGHT</t>
  </si>
  <si>
    <t>SERVICE 
ATTACHMENT</t>
  </si>
  <si>
    <t>10 KVA XFMR</t>
  </si>
  <si>
    <t>15 KVA XFMR</t>
  </si>
  <si>
    <t>XFMR BANK</t>
  </si>
  <si>
    <t>M5-20</t>
  </si>
  <si>
    <t>UM5/2</t>
  </si>
  <si>
    <t>UK5</t>
  </si>
  <si>
    <t>UR2-5</t>
  </si>
  <si>
    <t>HDPE2</t>
  </si>
  <si>
    <t>C10</t>
  </si>
  <si>
    <t>TOP</t>
  </si>
  <si>
    <t>C7-2A</t>
  </si>
  <si>
    <t>C2R</t>
  </si>
  <si>
    <t>C7-1R</t>
  </si>
  <si>
    <t>C1AR</t>
  </si>
  <si>
    <t>GUARD POST</t>
  </si>
  <si>
    <t>INTERMEDIATE MAST</t>
  </si>
  <si>
    <t>RSC2LS</t>
  </si>
  <si>
    <t>A2</t>
  </si>
  <si>
    <t>UR2C-5</t>
  </si>
  <si>
    <t>G105-15</t>
  </si>
  <si>
    <t>C9-1</t>
  </si>
  <si>
    <t>A9</t>
  </si>
  <si>
    <t>K10</t>
  </si>
  <si>
    <t>J10</t>
  </si>
  <si>
    <t>KSE</t>
  </si>
  <si>
    <t>A5-1</t>
  </si>
  <si>
    <t>A3</t>
  </si>
  <si>
    <t>N6</t>
  </si>
  <si>
    <t>J5</t>
  </si>
  <si>
    <t>A7X</t>
  </si>
  <si>
    <t>ALLEY ARMS</t>
  </si>
  <si>
    <t>LARGE ANGLE</t>
  </si>
  <si>
    <t>SPAN GUY</t>
  </si>
  <si>
    <t>G312 10-10-10</t>
  </si>
  <si>
    <t>G312X 10-15-10</t>
  </si>
  <si>
    <t>GUARD POST
(RE-USED POLE)</t>
  </si>
  <si>
    <t>2" HDPE CONDUIT</t>
  </si>
  <si>
    <t>2" CONDUIT ELBOW, LONG SWEEP</t>
  </si>
  <si>
    <t>SECONDARY PEDESTAL</t>
  </si>
  <si>
    <t>TRENCH</t>
  </si>
  <si>
    <t>COMPACTED TRENCH</t>
  </si>
  <si>
    <t>#2 COPPER XHHW</t>
  </si>
  <si>
    <t>*OH MULTIPLEX</t>
  </si>
  <si>
    <t>*ACSR</t>
  </si>
  <si>
    <t>*POLE</t>
  </si>
  <si>
    <t>RETIRE POLE</t>
  </si>
  <si>
    <t>RETIRE SMALL ANGLE</t>
  </si>
  <si>
    <t>*A9d</t>
  </si>
  <si>
    <t>*C1dX</t>
  </si>
  <si>
    <t>RETIRE SEMI-TANGENT</t>
  </si>
  <si>
    <t>*K16</t>
  </si>
  <si>
    <t>*UM5</t>
  </si>
  <si>
    <t>RETIRE SECONDARY RISER</t>
  </si>
  <si>
    <t>*M2-11</t>
  </si>
  <si>
    <t>RETIRE POLE GROUND</t>
  </si>
  <si>
    <t>*M26-5</t>
  </si>
  <si>
    <t>RETIRE STREETLIGHT</t>
  </si>
  <si>
    <t>CUT-OFF TOP OF POLE</t>
  </si>
  <si>
    <t>UG-SVC-RISER-TRANS</t>
  </si>
  <si>
    <t>PHASE DEADEND</t>
  </si>
  <si>
    <t>NEUTRAL DEADEND</t>
  </si>
  <si>
    <t>UG SECONDARY CABLE</t>
  </si>
  <si>
    <t>2" SECONDARY RISER</t>
  </si>
  <si>
    <t>M5-23P</t>
  </si>
  <si>
    <t>RETIRE SECONDARY CABLE</t>
  </si>
  <si>
    <t>RETIRE PRIMARY CABLE</t>
  </si>
  <si>
    <t>UG SVC CONDUIT TO RISER CONNECTION</t>
  </si>
  <si>
    <t>#2-#2-#2 URD</t>
  </si>
  <si>
    <t>4/0-2/0-4/0 URD</t>
  </si>
  <si>
    <t>UG TRIPLEX SEC. CABLE</t>
  </si>
  <si>
    <t>CLEARING</t>
  </si>
  <si>
    <t>PLUG/PATCH</t>
  </si>
  <si>
    <t>PLUG HOLE IN
SCHOOL XFMR PAD</t>
  </si>
  <si>
    <t>RETIRE XFMR &lt;51kVA</t>
  </si>
  <si>
    <t>*75 kVA XFMR</t>
  </si>
  <si>
    <t>RETIRE 75 kVA XFMR</t>
  </si>
  <si>
    <t>DEADEND
(ON BACKSIDE OF C7-1R)</t>
  </si>
  <si>
    <t>40/- or 
SMALLER</t>
  </si>
  <si>
    <t>R2-20</t>
  </si>
  <si>
    <t>POLE
(RE-USED POLE)</t>
  </si>
  <si>
    <t>Read carefully "Information to Bidders prior to preparing this Bid Schedule. Bidders are required to bid on all bid items and include unit prices. Unit prices shall be stated in U.S. dollar figures opposite each item that appears the Bid Schedule. No price is to be entered or tendered for any item not appearing in the Bid Schedule. Conditioned or Qualified Bids will be considered non-responsive.</t>
  </si>
  <si>
    <t>ALASKA ENERGY AUTHORITY</t>
  </si>
  <si>
    <t>BID SCHEDULE</t>
  </si>
  <si>
    <t>EXTENDED LABOR COST</t>
  </si>
  <si>
    <t>LUMP SUM BID:</t>
  </si>
  <si>
    <t>Company Submitting Bid</t>
  </si>
  <si>
    <t>Alaska Business Number</t>
  </si>
  <si>
    <t>Authorized Signature</t>
  </si>
  <si>
    <t>Email Address</t>
  </si>
  <si>
    <t>Print Name and Title</t>
  </si>
  <si>
    <t>Date</t>
  </si>
  <si>
    <t>Form 00320</t>
  </si>
  <si>
    <t>INVITATION TO BID 15113</t>
  </si>
  <si>
    <t>Rural Power System Upgrade on behalf of the City of Akiak</t>
  </si>
  <si>
    <t>aaa</t>
  </si>
  <si>
    <t>This page is blank intentionally.</t>
  </si>
  <si>
    <t>Addendum 1</t>
  </si>
  <si>
    <t>Lump Sum Freight</t>
  </si>
  <si>
    <t>Lump Sum</t>
  </si>
  <si>
    <t>Free Cell</t>
  </si>
  <si>
    <t>Ancillary Items if any</t>
  </si>
  <si>
    <t>Freight owner furnished materials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</si>
</sst>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quot;$&quot;#,##0.00"/>
  </numFmts>
  <fonts count="6" x14ac:knownFonts="1">
    <font>
      <sz val="10"/>
      <name val="Arial"/>
    </font>
    <font>
      <sz val="10"/>
      <name val="Arial"/>
      <family val="2"/>
    </font>
    <font>
      <sz val="11"/>
      <name val="Arial"/>
      <family val="2"/>
    </font>
    <font>
      <b/>
      <sz val="11"/>
      <name val="Arial"/>
      <family val="2"/>
    </font>
    <font>
      <sz val="11"/>
      <color theme="1"/>
      <name val="Arial"/>
      <family val="2"/>
    </font>
    <font>
      <sz val="12"/>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75">
    <xf numFmtId="0" fontId="0" fillId="0" borderId="0" xfId="0"/>
    <xf numFmtId="0" fontId="0" fillId="0" borderId="0" xfId="0" applyFill="1"/>
    <xf numFmtId="0" fontId="0" fillId="0" borderId="0" xfId="0" applyAlignment="1">
      <alignment horizontal="center"/>
    </xf>
    <xf numFmtId="165" fontId="0" fillId="0" borderId="0" xfId="0" applyNumberFormat="1"/>
    <xf numFmtId="165" fontId="0" fillId="0" borderId="0" xfId="0" applyNumberFormat="1" applyAlignment="1">
      <alignment vertical="center"/>
    </xf>
    <xf numFmtId="165" fontId="0" fillId="0" borderId="0" xfId="0" applyNumberFormat="1" applyAlignment="1">
      <alignment horizontal="center" vertical="center"/>
    </xf>
    <xf numFmtId="0" fontId="0" fillId="0" borderId="0" xfId="0" applyBorder="1"/>
    <xf numFmtId="0" fontId="0" fillId="0" borderId="0" xfId="0" applyFill="1" applyAlignment="1">
      <alignment horizontal="center" vertical="center" wrapText="1"/>
    </xf>
    <xf numFmtId="165" fontId="0" fillId="0" borderId="0" xfId="0" applyNumberFormat="1" applyFill="1"/>
    <xf numFmtId="0" fontId="0" fillId="0" borderId="2" xfId="0" applyFill="1" applyBorder="1"/>
    <xf numFmtId="0" fontId="0" fillId="0" borderId="2" xfId="0" applyFill="1" applyBorder="1" applyAlignment="1">
      <alignment horizontal="center"/>
    </xf>
    <xf numFmtId="0" fontId="0" fillId="0" borderId="2" xfId="0" applyBorder="1"/>
    <xf numFmtId="0" fontId="0" fillId="0" borderId="2" xfId="0" applyBorder="1" applyAlignment="1">
      <alignment horizontal="center"/>
    </xf>
    <xf numFmtId="0" fontId="1" fillId="0" borderId="2" xfId="0" applyFont="1" applyBorder="1" applyAlignment="1">
      <alignment horizontal="center" vertical="center" wrapText="1"/>
    </xf>
    <xf numFmtId="0" fontId="0" fillId="0" borderId="2" xfId="0" applyBorder="1" applyAlignment="1">
      <alignment vertical="center"/>
    </xf>
    <xf numFmtId="0" fontId="0" fillId="0" borderId="0" xfId="0" applyBorder="1" applyAlignment="1"/>
    <xf numFmtId="3" fontId="0" fillId="0" borderId="0" xfId="0" applyNumberFormat="1"/>
    <xf numFmtId="0" fontId="4" fillId="0" borderId="7" xfId="0" applyFont="1" applyBorder="1"/>
    <xf numFmtId="0" fontId="4" fillId="0" borderId="3" xfId="0" applyFont="1" applyBorder="1"/>
    <xf numFmtId="164" fontId="4" fillId="0" borderId="8" xfId="0" applyNumberFormat="1" applyFont="1" applyBorder="1"/>
    <xf numFmtId="0" fontId="4" fillId="0" borderId="0" xfId="0" applyFont="1"/>
    <xf numFmtId="0" fontId="4" fillId="0" borderId="6" xfId="0" applyFont="1" applyBorder="1"/>
    <xf numFmtId="0" fontId="3" fillId="0" borderId="0" xfId="0" applyFont="1" applyBorder="1" applyAlignment="1">
      <alignment horizontal="left"/>
    </xf>
    <xf numFmtId="0" fontId="0" fillId="0" borderId="9" xfId="0" applyFill="1" applyBorder="1"/>
    <xf numFmtId="0" fontId="0" fillId="0" borderId="9" xfId="0"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2" xfId="0" applyFont="1" applyFill="1" applyBorder="1" applyAlignment="1">
      <alignment horizontal="center" wrapText="1"/>
    </xf>
    <xf numFmtId="3" fontId="0" fillId="2" borderId="2" xfId="0" applyNumberFormat="1" applyFill="1" applyBorder="1"/>
    <xf numFmtId="164" fontId="0" fillId="0" borderId="2" xfId="0" applyNumberFormat="1" applyFill="1" applyBorder="1" applyAlignment="1">
      <alignment horizontal="right"/>
    </xf>
    <xf numFmtId="0" fontId="1" fillId="0" borderId="2" xfId="0" applyFont="1" applyFill="1" applyBorder="1" applyAlignment="1">
      <alignment wrapText="1"/>
    </xf>
    <xf numFmtId="0" fontId="1" fillId="0" borderId="2" xfId="0" applyFont="1" applyBorder="1"/>
    <xf numFmtId="0" fontId="1" fillId="0" borderId="2" xfId="0" applyFont="1" applyBorder="1" applyAlignment="1">
      <alignment horizontal="center"/>
    </xf>
    <xf numFmtId="0" fontId="1" fillId="0" borderId="2" xfId="0" applyFont="1" applyFill="1" applyBorder="1" applyAlignment="1">
      <alignment horizontal="center"/>
    </xf>
    <xf numFmtId="0" fontId="1" fillId="0" borderId="2" xfId="0" applyFont="1" applyBorder="1" applyAlignment="1">
      <alignment horizontal="center" wrapText="1"/>
    </xf>
    <xf numFmtId="0" fontId="0" fillId="2" borderId="2" xfId="0" applyFill="1" applyBorder="1" applyAlignment="1">
      <alignment horizontal="right"/>
    </xf>
    <xf numFmtId="0" fontId="1" fillId="2" borderId="2" xfId="0" applyFont="1" applyFill="1" applyBorder="1" applyAlignment="1">
      <alignment horizontal="right" vertical="center" wrapText="1"/>
    </xf>
    <xf numFmtId="0" fontId="0" fillId="0" borderId="2" xfId="0" applyBorder="1" applyAlignment="1">
      <alignment horizontal="center" wrapText="1"/>
    </xf>
    <xf numFmtId="0" fontId="1" fillId="0" borderId="2" xfId="0" applyFont="1" applyBorder="1" applyAlignment="1">
      <alignment vertical="center"/>
    </xf>
    <xf numFmtId="3" fontId="0" fillId="2" borderId="2" xfId="0" applyNumberFormat="1" applyFill="1" applyBorder="1" applyAlignment="1">
      <alignment vertical="center"/>
    </xf>
    <xf numFmtId="0" fontId="1" fillId="2" borderId="2" xfId="0" applyFont="1" applyFill="1" applyBorder="1"/>
    <xf numFmtId="0" fontId="1" fillId="2" borderId="2" xfId="0" applyFont="1" applyFill="1" applyBorder="1" applyAlignment="1">
      <alignment horizontal="center" vertical="center" wrapText="1"/>
    </xf>
    <xf numFmtId="0" fontId="1" fillId="2" borderId="2" xfId="0" applyFont="1" applyFill="1" applyBorder="1" applyAlignment="1">
      <alignment horizontal="center"/>
    </xf>
    <xf numFmtId="164" fontId="0" fillId="0" borderId="2" xfId="0" applyNumberFormat="1" applyBorder="1" applyAlignment="1">
      <alignment horizontal="right"/>
    </xf>
    <xf numFmtId="0" fontId="1" fillId="0" borderId="2" xfId="0" applyFont="1" applyBorder="1" applyAlignment="1"/>
    <xf numFmtId="3" fontId="0" fillId="2" borderId="2" xfId="0" applyNumberFormat="1" applyFill="1" applyBorder="1" applyAlignment="1"/>
    <xf numFmtId="0" fontId="0" fillId="0" borderId="2" xfId="0" applyFill="1" applyBorder="1" applyAlignment="1">
      <alignment horizontal="center" vertical="center"/>
    </xf>
    <xf numFmtId="0" fontId="1" fillId="0" borderId="10" xfId="0" applyFont="1" applyFill="1" applyBorder="1" applyAlignment="1">
      <alignment horizontal="center" vertical="center" wrapText="1"/>
    </xf>
    <xf numFmtId="164" fontId="0" fillId="0" borderId="10" xfId="0" applyNumberFormat="1" applyFill="1" applyBorder="1" applyAlignment="1">
      <alignment horizontal="right"/>
    </xf>
    <xf numFmtId="164" fontId="0" fillId="0" borderId="10" xfId="0" applyNumberFormat="1" applyBorder="1" applyAlignment="1">
      <alignment horizontal="right"/>
    </xf>
    <xf numFmtId="0" fontId="4" fillId="0" borderId="0" xfId="0" applyFont="1" applyAlignment="1">
      <alignment vertical="top" wrapText="1"/>
    </xf>
    <xf numFmtId="0" fontId="0" fillId="0" borderId="0" xfId="0" applyAlignment="1">
      <alignment vertical="top" wrapText="1"/>
    </xf>
    <xf numFmtId="0" fontId="5" fillId="0" borderId="0" xfId="0" applyFont="1"/>
    <xf numFmtId="164" fontId="0" fillId="0" borderId="11" xfId="0" applyNumberFormat="1" applyBorder="1" applyAlignment="1">
      <alignment horizontal="right"/>
    </xf>
    <xf numFmtId="164" fontId="0" fillId="0" borderId="2" xfId="0" applyNumberFormat="1" applyFill="1" applyBorder="1" applyAlignment="1" applyProtection="1">
      <alignment horizontal="right"/>
      <protection locked="0"/>
    </xf>
    <xf numFmtId="0" fontId="0" fillId="0" borderId="2" xfId="0" applyFill="1" applyBorder="1" applyProtection="1">
      <protection locked="0"/>
    </xf>
    <xf numFmtId="0" fontId="0" fillId="0" borderId="2" xfId="0" applyBorder="1" applyProtection="1">
      <protection locked="0"/>
    </xf>
    <xf numFmtId="0" fontId="0" fillId="0" borderId="2" xfId="0" applyBorder="1" applyAlignment="1" applyProtection="1">
      <alignment vertical="center"/>
      <protection locked="0"/>
    </xf>
    <xf numFmtId="0" fontId="0" fillId="0" borderId="0" xfId="0" applyFill="1" applyBorder="1"/>
    <xf numFmtId="0" fontId="1" fillId="0" borderId="0" xfId="0" applyFont="1" applyBorder="1"/>
    <xf numFmtId="0" fontId="1" fillId="0" borderId="0" xfId="0" applyFont="1" applyBorder="1" applyAlignment="1">
      <alignment horizontal="center" wrapText="1"/>
    </xf>
    <xf numFmtId="3" fontId="0" fillId="2" borderId="0" xfId="0" applyNumberFormat="1" applyFill="1" applyBorder="1" applyAlignment="1"/>
    <xf numFmtId="0" fontId="1" fillId="0" borderId="0" xfId="0" applyFont="1" applyFill="1" applyBorder="1" applyAlignment="1">
      <alignment horizontal="center"/>
    </xf>
    <xf numFmtId="0" fontId="0" fillId="0" borderId="0" xfId="0" applyBorder="1" applyProtection="1">
      <protection locked="0"/>
    </xf>
    <xf numFmtId="164" fontId="0" fillId="0" borderId="0" xfId="0" applyNumberFormat="1" applyFill="1" applyBorder="1" applyAlignment="1">
      <alignment horizontal="right"/>
    </xf>
    <xf numFmtId="164" fontId="0" fillId="0" borderId="0" xfId="0" applyNumberFormat="1" applyBorder="1" applyAlignment="1">
      <alignment horizontal="right"/>
    </xf>
    <xf numFmtId="0" fontId="1" fillId="0" borderId="2" xfId="0" applyFont="1" applyFill="1" applyBorder="1" applyAlignment="1">
      <alignment vertical="center" wrapText="1"/>
    </xf>
    <xf numFmtId="0" fontId="4" fillId="0" borderId="0" xfId="0" applyFont="1" applyAlignment="1"/>
    <xf numFmtId="0" fontId="4" fillId="0" borderId="0" xfId="0" applyFont="1" applyAlignment="1">
      <alignment vertical="top"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0" fillId="0" borderId="5" xfId="0" applyBorder="1" applyAlignment="1"/>
    <xf numFmtId="0" fontId="3" fillId="0" borderId="0" xfId="0" applyFont="1" applyAlignment="1">
      <alignment horizontal="left"/>
    </xf>
    <xf numFmtId="0" fontId="3" fillId="0" borderId="0" xfId="0" applyFont="1" applyFill="1" applyAlignment="1">
      <alignment horizontal="left"/>
    </xf>
    <xf numFmtId="0" fontId="3" fillId="0" borderId="0" xfId="0" applyFont="1" applyBorder="1" applyAlignment="1">
      <alignment horizontal="left"/>
    </xf>
    <xf numFmtId="0" fontId="0" fillId="0" borderId="0"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93345</xdr:colOff>
      <xdr:row>96</xdr:row>
      <xdr:rowOff>142875</xdr:rowOff>
    </xdr:from>
    <xdr:to>
      <xdr:col>6</xdr:col>
      <xdr:colOff>1381125</xdr:colOff>
      <xdr:row>96</xdr:row>
      <xdr:rowOff>571500</xdr:rowOff>
    </xdr:to>
    <xdr:sp macro="" textlink="">
      <xdr:nvSpPr>
        <xdr:cNvPr id="2" name="TextBox 1"/>
        <xdr:cNvSpPr txBox="1"/>
      </xdr:nvSpPr>
      <xdr:spPr>
        <a:xfrm>
          <a:off x="93345" y="15664815"/>
          <a:ext cx="7178040"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Acknowledge Addenda</a:t>
          </a:r>
          <a:r>
            <a:rPr lang="en-US" sz="1100" baseline="0"/>
            <a:t>  ______  ______  ______  ______  ______  ______  ______</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6"/>
  <sheetViews>
    <sheetView tabSelected="1" view="pageBreakPreview" zoomScale="60" zoomScaleNormal="100" workbookViewId="0">
      <selection activeCell="F94" sqref="F94"/>
    </sheetView>
  </sheetViews>
  <sheetFormatPr defaultRowHeight="12.75" x14ac:dyDescent="0.2"/>
  <cols>
    <col min="1" max="1" width="5.28515625" customWidth="1"/>
    <col min="2" max="2" width="20.5703125" customWidth="1"/>
    <col min="3" max="3" width="27.7109375" customWidth="1"/>
    <col min="4" max="4" width="7.7109375" customWidth="1"/>
    <col min="5" max="5" width="8.7109375" style="2" customWidth="1"/>
    <col min="6" max="7" width="16.28515625" customWidth="1"/>
    <col min="8" max="8" width="9" customWidth="1"/>
  </cols>
  <sheetData>
    <row r="1" spans="1:12" ht="20.25" customHeight="1" x14ac:dyDescent="0.25">
      <c r="A1" s="71" t="s">
        <v>150</v>
      </c>
      <c r="B1" s="71"/>
      <c r="C1" s="71"/>
      <c r="E1" s="71" t="s">
        <v>151</v>
      </c>
      <c r="F1" s="71"/>
    </row>
    <row r="2" spans="1:12" ht="18" customHeight="1" x14ac:dyDescent="0.25">
      <c r="A2" s="72" t="s">
        <v>161</v>
      </c>
      <c r="B2" s="72"/>
      <c r="C2" s="72"/>
      <c r="D2" s="2"/>
      <c r="E2" s="71" t="s">
        <v>165</v>
      </c>
      <c r="F2" s="71"/>
    </row>
    <row r="3" spans="1:12" ht="24" customHeight="1" x14ac:dyDescent="0.25">
      <c r="A3" s="73" t="s">
        <v>162</v>
      </c>
      <c r="B3" s="73"/>
      <c r="C3" s="73"/>
      <c r="D3" s="74"/>
      <c r="E3"/>
    </row>
    <row r="4" spans="1:12" ht="4.5" customHeight="1" thickBot="1" x14ac:dyDescent="0.3">
      <c r="A4" s="22"/>
      <c r="B4" s="22"/>
      <c r="C4" s="22"/>
      <c r="D4" s="15"/>
      <c r="E4" s="6"/>
      <c r="F4" s="6"/>
    </row>
    <row r="5" spans="1:12" ht="60" customHeight="1" thickBot="1" x14ac:dyDescent="0.25">
      <c r="A5" s="68" t="s">
        <v>149</v>
      </c>
      <c r="B5" s="69"/>
      <c r="C5" s="69"/>
      <c r="D5" s="69"/>
      <c r="E5" s="69"/>
      <c r="F5" s="69"/>
      <c r="G5" s="70"/>
    </row>
    <row r="6" spans="1:12" s="1" customFormat="1" ht="76.5" customHeight="1" x14ac:dyDescent="0.2">
      <c r="A6" s="23"/>
      <c r="B6" s="24" t="s">
        <v>5</v>
      </c>
      <c r="C6" s="24" t="s">
        <v>6</v>
      </c>
      <c r="D6" s="24" t="s">
        <v>64</v>
      </c>
      <c r="E6" s="24" t="s">
        <v>5</v>
      </c>
      <c r="F6" s="24" t="s">
        <v>63</v>
      </c>
      <c r="G6" s="25" t="s">
        <v>152</v>
      </c>
      <c r="H6" s="46"/>
      <c r="I6" s="7"/>
    </row>
    <row r="7" spans="1:12" s="1" customFormat="1" x14ac:dyDescent="0.2">
      <c r="A7" s="9">
        <v>1</v>
      </c>
      <c r="B7" s="9" t="s">
        <v>7</v>
      </c>
      <c r="C7" s="26" t="s">
        <v>8</v>
      </c>
      <c r="D7" s="27">
        <v>30100</v>
      </c>
      <c r="E7" s="10" t="s">
        <v>14</v>
      </c>
      <c r="F7" s="54"/>
      <c r="G7" s="28">
        <f>D7*F7</f>
        <v>0</v>
      </c>
      <c r="H7" s="47"/>
      <c r="I7" s="8"/>
    </row>
    <row r="8" spans="1:12" s="1" customFormat="1" ht="13.7" customHeight="1" x14ac:dyDescent="0.2">
      <c r="A8" s="9">
        <v>2</v>
      </c>
      <c r="B8" s="9" t="s">
        <v>21</v>
      </c>
      <c r="C8" s="10" t="s">
        <v>22</v>
      </c>
      <c r="D8" s="27">
        <v>2950</v>
      </c>
      <c r="E8" s="10" t="s">
        <v>14</v>
      </c>
      <c r="F8" s="54"/>
      <c r="G8" s="28">
        <f t="shared" ref="G8:G55" si="0">D8*F8</f>
        <v>0</v>
      </c>
      <c r="H8" s="47"/>
      <c r="I8" s="8"/>
    </row>
    <row r="9" spans="1:12" s="1" customFormat="1" ht="13.7" customHeight="1" x14ac:dyDescent="0.2">
      <c r="A9" s="9">
        <v>3</v>
      </c>
      <c r="B9" s="9" t="s">
        <v>18</v>
      </c>
      <c r="C9" s="10" t="s">
        <v>22</v>
      </c>
      <c r="D9" s="27">
        <v>6500</v>
      </c>
      <c r="E9" s="10" t="s">
        <v>14</v>
      </c>
      <c r="F9" s="54"/>
      <c r="G9" s="28">
        <f t="shared" si="0"/>
        <v>0</v>
      </c>
      <c r="H9" s="47"/>
      <c r="I9" s="8"/>
    </row>
    <row r="10" spans="1:12" s="1" customFormat="1" ht="13.7" customHeight="1" x14ac:dyDescent="0.2">
      <c r="A10" s="9">
        <v>4</v>
      </c>
      <c r="B10" s="9" t="s">
        <v>26</v>
      </c>
      <c r="C10" s="10" t="s">
        <v>9</v>
      </c>
      <c r="D10" s="27">
        <v>57</v>
      </c>
      <c r="E10" s="10" t="s">
        <v>15</v>
      </c>
      <c r="F10" s="54"/>
      <c r="G10" s="28">
        <f t="shared" si="0"/>
        <v>0</v>
      </c>
      <c r="H10" s="47"/>
      <c r="I10" s="8"/>
    </row>
    <row r="11" spans="1:12" s="1" customFormat="1" ht="13.7" customHeight="1" x14ac:dyDescent="0.2">
      <c r="A11" s="9">
        <v>5</v>
      </c>
      <c r="B11" s="9" t="s">
        <v>34</v>
      </c>
      <c r="C11" s="10" t="s">
        <v>9</v>
      </c>
      <c r="D11" s="27">
        <v>33</v>
      </c>
      <c r="E11" s="10" t="s">
        <v>15</v>
      </c>
      <c r="F11" s="54"/>
      <c r="G11" s="28">
        <f t="shared" si="0"/>
        <v>0</v>
      </c>
      <c r="H11" s="47"/>
      <c r="I11" s="8"/>
    </row>
    <row r="12" spans="1:12" s="1" customFormat="1" ht="25.5" x14ac:dyDescent="0.2">
      <c r="A12" s="9">
        <v>6</v>
      </c>
      <c r="B12" s="29" t="s">
        <v>146</v>
      </c>
      <c r="C12" s="26" t="s">
        <v>148</v>
      </c>
      <c r="D12" s="27">
        <v>13</v>
      </c>
      <c r="E12" s="10" t="s">
        <v>15</v>
      </c>
      <c r="F12" s="55"/>
      <c r="G12" s="28">
        <f t="shared" si="0"/>
        <v>0</v>
      </c>
      <c r="H12" s="47"/>
      <c r="I12" s="8"/>
    </row>
    <row r="13" spans="1:12" ht="13.5" customHeight="1" x14ac:dyDescent="0.2">
      <c r="A13" s="9">
        <v>7</v>
      </c>
      <c r="B13" s="11" t="s">
        <v>35</v>
      </c>
      <c r="C13" s="12" t="s">
        <v>12</v>
      </c>
      <c r="D13" s="27">
        <v>15</v>
      </c>
      <c r="E13" s="10" t="s">
        <v>15</v>
      </c>
      <c r="F13" s="55"/>
      <c r="G13" s="28">
        <f t="shared" si="0"/>
        <v>0</v>
      </c>
      <c r="H13" s="48"/>
      <c r="I13" s="3"/>
      <c r="L13" s="1"/>
    </row>
    <row r="14" spans="1:12" ht="13.5" customHeight="1" x14ac:dyDescent="0.2">
      <c r="A14" s="9">
        <v>8</v>
      </c>
      <c r="B14" s="30" t="s">
        <v>86</v>
      </c>
      <c r="C14" s="31" t="s">
        <v>19</v>
      </c>
      <c r="D14" s="27">
        <v>7</v>
      </c>
      <c r="E14" s="32" t="s">
        <v>15</v>
      </c>
      <c r="F14" s="55"/>
      <c r="G14" s="28">
        <f t="shared" si="0"/>
        <v>0</v>
      </c>
      <c r="H14" s="48"/>
      <c r="I14" s="3"/>
      <c r="L14" s="1"/>
    </row>
    <row r="15" spans="1:12" ht="13.5" customHeight="1" x14ac:dyDescent="0.2">
      <c r="A15" s="9">
        <v>9</v>
      </c>
      <c r="B15" s="30" t="s">
        <v>95</v>
      </c>
      <c r="C15" s="31" t="s">
        <v>100</v>
      </c>
      <c r="D15" s="27">
        <v>1</v>
      </c>
      <c r="E15" s="32" t="s">
        <v>15</v>
      </c>
      <c r="F15" s="55"/>
      <c r="G15" s="28">
        <f t="shared" si="0"/>
        <v>0</v>
      </c>
      <c r="H15" s="48"/>
      <c r="I15" s="3"/>
      <c r="L15" s="1"/>
    </row>
    <row r="16" spans="1:12" ht="13.5" customHeight="1" x14ac:dyDescent="0.2">
      <c r="A16" s="9">
        <v>10</v>
      </c>
      <c r="B16" s="11" t="s">
        <v>36</v>
      </c>
      <c r="C16" s="12" t="s">
        <v>16</v>
      </c>
      <c r="D16" s="27">
        <v>9</v>
      </c>
      <c r="E16" s="10" t="s">
        <v>15</v>
      </c>
      <c r="F16" s="55"/>
      <c r="G16" s="28">
        <f t="shared" si="0"/>
        <v>0</v>
      </c>
      <c r="H16" s="48"/>
      <c r="I16" s="3"/>
      <c r="L16" s="1"/>
    </row>
    <row r="17" spans="1:12" ht="13.5" customHeight="1" x14ac:dyDescent="0.2">
      <c r="A17" s="9">
        <v>11</v>
      </c>
      <c r="B17" s="30" t="s">
        <v>94</v>
      </c>
      <c r="C17" s="12" t="s">
        <v>37</v>
      </c>
      <c r="D17" s="27">
        <v>1</v>
      </c>
      <c r="E17" s="10" t="s">
        <v>15</v>
      </c>
      <c r="F17" s="55"/>
      <c r="G17" s="28">
        <f t="shared" si="0"/>
        <v>0</v>
      </c>
      <c r="H17" s="48"/>
      <c r="I17" s="3"/>
      <c r="L17" s="1"/>
    </row>
    <row r="18" spans="1:12" ht="13.5" customHeight="1" x14ac:dyDescent="0.2">
      <c r="A18" s="9">
        <v>12</v>
      </c>
      <c r="B18" s="11" t="s">
        <v>29</v>
      </c>
      <c r="C18" s="12" t="s">
        <v>37</v>
      </c>
      <c r="D18" s="27">
        <v>1</v>
      </c>
      <c r="E18" s="10" t="s">
        <v>15</v>
      </c>
      <c r="F18" s="55"/>
      <c r="G18" s="28">
        <f t="shared" si="0"/>
        <v>0</v>
      </c>
      <c r="H18" s="48"/>
      <c r="I18" s="3"/>
      <c r="L18" s="1"/>
    </row>
    <row r="19" spans="1:12" ht="27" customHeight="1" x14ac:dyDescent="0.2">
      <c r="A19" s="9">
        <v>13</v>
      </c>
      <c r="B19" s="30" t="s">
        <v>98</v>
      </c>
      <c r="C19" s="33" t="s">
        <v>145</v>
      </c>
      <c r="D19" s="27">
        <v>4</v>
      </c>
      <c r="E19" s="10" t="s">
        <v>15</v>
      </c>
      <c r="F19" s="55"/>
      <c r="G19" s="28">
        <f t="shared" si="0"/>
        <v>0</v>
      </c>
      <c r="H19" s="48"/>
      <c r="I19" s="3"/>
      <c r="L19" s="1"/>
    </row>
    <row r="20" spans="1:12" ht="13.5" customHeight="1" x14ac:dyDescent="0.2">
      <c r="A20" s="9">
        <v>14</v>
      </c>
      <c r="B20" s="11" t="s">
        <v>30</v>
      </c>
      <c r="C20" s="12" t="s">
        <v>16</v>
      </c>
      <c r="D20" s="27">
        <v>3</v>
      </c>
      <c r="E20" s="10" t="s">
        <v>15</v>
      </c>
      <c r="F20" s="55"/>
      <c r="G20" s="28">
        <f t="shared" si="0"/>
        <v>0</v>
      </c>
      <c r="H20" s="48"/>
      <c r="I20" s="3"/>
      <c r="L20" s="1"/>
    </row>
    <row r="21" spans="1:12" ht="13.5" customHeight="1" x14ac:dyDescent="0.2">
      <c r="A21" s="9">
        <v>15</v>
      </c>
      <c r="B21" s="30" t="s">
        <v>90</v>
      </c>
      <c r="C21" s="31" t="s">
        <v>19</v>
      </c>
      <c r="D21" s="27">
        <v>1</v>
      </c>
      <c r="E21" s="32" t="s">
        <v>15</v>
      </c>
      <c r="F21" s="55"/>
      <c r="G21" s="28">
        <f t="shared" si="0"/>
        <v>0</v>
      </c>
      <c r="H21" s="48"/>
      <c r="I21" s="3"/>
      <c r="L21" s="1"/>
    </row>
    <row r="22" spans="1:12" ht="13.7" customHeight="1" x14ac:dyDescent="0.2">
      <c r="A22" s="9">
        <v>16</v>
      </c>
      <c r="B22" s="11" t="s">
        <v>27</v>
      </c>
      <c r="C22" s="12" t="s">
        <v>12</v>
      </c>
      <c r="D22" s="34">
        <v>1</v>
      </c>
      <c r="E22" s="10" t="s">
        <v>15</v>
      </c>
      <c r="F22" s="55"/>
      <c r="G22" s="28">
        <f t="shared" si="0"/>
        <v>0</v>
      </c>
      <c r="H22" s="48"/>
      <c r="I22" s="3"/>
      <c r="L22" s="1"/>
    </row>
    <row r="23" spans="1:12" ht="13.7" customHeight="1" x14ac:dyDescent="0.2">
      <c r="A23" s="9">
        <v>17</v>
      </c>
      <c r="B23" s="30" t="s">
        <v>82</v>
      </c>
      <c r="C23" s="12" t="s">
        <v>12</v>
      </c>
      <c r="D23" s="34">
        <v>14</v>
      </c>
      <c r="E23" s="10" t="s">
        <v>15</v>
      </c>
      <c r="F23" s="55"/>
      <c r="G23" s="28">
        <f t="shared" si="0"/>
        <v>0</v>
      </c>
      <c r="H23" s="48"/>
      <c r="I23" s="3"/>
      <c r="L23" s="1"/>
    </row>
    <row r="24" spans="1:12" ht="13.7" customHeight="1" x14ac:dyDescent="0.2">
      <c r="A24" s="9">
        <v>18</v>
      </c>
      <c r="B24" s="30" t="s">
        <v>80</v>
      </c>
      <c r="C24" s="12" t="s">
        <v>19</v>
      </c>
      <c r="D24" s="34">
        <v>1</v>
      </c>
      <c r="E24" s="10" t="s">
        <v>15</v>
      </c>
      <c r="F24" s="55"/>
      <c r="G24" s="28">
        <f t="shared" si="0"/>
        <v>0</v>
      </c>
      <c r="H24" s="48"/>
      <c r="I24" s="3"/>
      <c r="L24" s="1"/>
    </row>
    <row r="25" spans="1:12" ht="13.7" customHeight="1" x14ac:dyDescent="0.2">
      <c r="A25" s="9">
        <v>19</v>
      </c>
      <c r="B25" s="30" t="s">
        <v>81</v>
      </c>
      <c r="C25" s="13" t="s">
        <v>16</v>
      </c>
      <c r="D25" s="35">
        <v>7</v>
      </c>
      <c r="E25" s="10" t="s">
        <v>15</v>
      </c>
      <c r="F25" s="55"/>
      <c r="G25" s="28">
        <f t="shared" si="0"/>
        <v>0</v>
      </c>
      <c r="H25" s="48"/>
      <c r="I25" s="5"/>
      <c r="L25" s="1"/>
    </row>
    <row r="26" spans="1:12" ht="13.7" customHeight="1" x14ac:dyDescent="0.2">
      <c r="A26" s="9">
        <v>20</v>
      </c>
      <c r="B26" s="30" t="s">
        <v>79</v>
      </c>
      <c r="C26" s="13" t="s">
        <v>16</v>
      </c>
      <c r="D26" s="35">
        <v>1</v>
      </c>
      <c r="E26" s="10" t="s">
        <v>15</v>
      </c>
      <c r="F26" s="55"/>
      <c r="G26" s="28">
        <f t="shared" si="0"/>
        <v>0</v>
      </c>
      <c r="H26" s="48"/>
      <c r="I26" s="5"/>
      <c r="L26" s="1"/>
    </row>
    <row r="27" spans="1:12" x14ac:dyDescent="0.2">
      <c r="A27" s="9">
        <v>21</v>
      </c>
      <c r="B27" s="30" t="s">
        <v>89</v>
      </c>
      <c r="C27" s="13" t="s">
        <v>12</v>
      </c>
      <c r="D27" s="35">
        <v>2</v>
      </c>
      <c r="E27" s="10" t="s">
        <v>15</v>
      </c>
      <c r="F27" s="55"/>
      <c r="G27" s="28">
        <f t="shared" si="0"/>
        <v>0</v>
      </c>
      <c r="H27" s="48"/>
      <c r="I27" s="5"/>
      <c r="L27" s="1"/>
    </row>
    <row r="28" spans="1:12" x14ac:dyDescent="0.2">
      <c r="A28" s="9">
        <v>22</v>
      </c>
      <c r="B28" s="30" t="s">
        <v>77</v>
      </c>
      <c r="C28" s="13" t="s">
        <v>99</v>
      </c>
      <c r="D28" s="35">
        <v>2</v>
      </c>
      <c r="E28" s="32" t="s">
        <v>15</v>
      </c>
      <c r="F28" s="55"/>
      <c r="G28" s="28">
        <f t="shared" si="0"/>
        <v>0</v>
      </c>
      <c r="H28" s="48"/>
      <c r="I28" s="5"/>
      <c r="L28" s="1"/>
    </row>
    <row r="29" spans="1:12" ht="12.95" customHeight="1" x14ac:dyDescent="0.2">
      <c r="A29" s="9">
        <v>23</v>
      </c>
      <c r="B29" s="11" t="s">
        <v>0</v>
      </c>
      <c r="C29" s="12" t="s">
        <v>10</v>
      </c>
      <c r="D29" s="27">
        <v>98</v>
      </c>
      <c r="E29" s="10" t="s">
        <v>15</v>
      </c>
      <c r="F29" s="55"/>
      <c r="G29" s="28">
        <f t="shared" si="0"/>
        <v>0</v>
      </c>
      <c r="H29" s="48"/>
      <c r="I29" s="3"/>
      <c r="L29" s="1"/>
    </row>
    <row r="30" spans="1:12" ht="12.95" customHeight="1" x14ac:dyDescent="0.2">
      <c r="A30" s="9">
        <v>24</v>
      </c>
      <c r="B30" s="30" t="s">
        <v>25</v>
      </c>
      <c r="C30" s="31" t="s">
        <v>101</v>
      </c>
      <c r="D30" s="27">
        <v>10</v>
      </c>
      <c r="E30" s="10" t="s">
        <v>15</v>
      </c>
      <c r="F30" s="55"/>
      <c r="G30" s="28">
        <f t="shared" si="0"/>
        <v>0</v>
      </c>
      <c r="H30" s="48"/>
      <c r="I30" s="3"/>
      <c r="L30" s="1"/>
    </row>
    <row r="31" spans="1:12" ht="12.95" customHeight="1" x14ac:dyDescent="0.2">
      <c r="A31" s="9">
        <v>25</v>
      </c>
      <c r="B31" s="11" t="s">
        <v>24</v>
      </c>
      <c r="C31" s="12" t="s">
        <v>39</v>
      </c>
      <c r="D31" s="27">
        <v>90</v>
      </c>
      <c r="E31" s="10" t="s">
        <v>15</v>
      </c>
      <c r="F31" s="55"/>
      <c r="G31" s="28">
        <f t="shared" si="0"/>
        <v>0</v>
      </c>
      <c r="H31" s="48"/>
      <c r="I31" s="3"/>
      <c r="L31" s="1"/>
    </row>
    <row r="32" spans="1:12" ht="13.5" customHeight="1" x14ac:dyDescent="0.2">
      <c r="A32" s="9">
        <v>26</v>
      </c>
      <c r="B32" s="30" t="s">
        <v>33</v>
      </c>
      <c r="C32" s="12" t="s">
        <v>69</v>
      </c>
      <c r="D32" s="27">
        <v>17</v>
      </c>
      <c r="E32" s="10" t="s">
        <v>15</v>
      </c>
      <c r="F32" s="55"/>
      <c r="G32" s="28">
        <f t="shared" si="0"/>
        <v>0</v>
      </c>
      <c r="H32" s="48"/>
      <c r="I32" s="3"/>
      <c r="L32" s="1"/>
    </row>
    <row r="33" spans="1:12" ht="13.5" customHeight="1" x14ac:dyDescent="0.2">
      <c r="A33" s="9">
        <v>27</v>
      </c>
      <c r="B33" s="30" t="s">
        <v>88</v>
      </c>
      <c r="C33" s="31" t="s">
        <v>70</v>
      </c>
      <c r="D33" s="27">
        <v>5</v>
      </c>
      <c r="E33" s="10" t="s">
        <v>15</v>
      </c>
      <c r="F33" s="55"/>
      <c r="G33" s="28">
        <f t="shared" si="0"/>
        <v>0</v>
      </c>
      <c r="H33" s="48"/>
      <c r="I33" s="3"/>
      <c r="L33" s="1"/>
    </row>
    <row r="34" spans="1:12" ht="13.5" customHeight="1" x14ac:dyDescent="0.2">
      <c r="A34" s="9">
        <v>28</v>
      </c>
      <c r="B34" s="30" t="s">
        <v>28</v>
      </c>
      <c r="C34" s="12" t="s">
        <v>69</v>
      </c>
      <c r="D34" s="27">
        <v>14</v>
      </c>
      <c r="E34" s="10" t="s">
        <v>15</v>
      </c>
      <c r="F34" s="55"/>
      <c r="G34" s="28">
        <f t="shared" si="0"/>
        <v>0</v>
      </c>
      <c r="H34" s="48"/>
      <c r="I34" s="3"/>
      <c r="J34">
        <f>17+14+5</f>
        <v>36</v>
      </c>
      <c r="L34" s="1"/>
    </row>
    <row r="35" spans="1:12" ht="13.5" customHeight="1" x14ac:dyDescent="0.2">
      <c r="A35" s="9">
        <v>29</v>
      </c>
      <c r="B35" s="30" t="s">
        <v>31</v>
      </c>
      <c r="C35" s="31" t="s">
        <v>70</v>
      </c>
      <c r="D35" s="27">
        <v>4</v>
      </c>
      <c r="E35" s="10" t="s">
        <v>15</v>
      </c>
      <c r="F35" s="55"/>
      <c r="G35" s="28">
        <f t="shared" si="0"/>
        <v>0</v>
      </c>
      <c r="H35" s="48"/>
      <c r="I35" s="3"/>
      <c r="J35">
        <f>5+4+1</f>
        <v>10</v>
      </c>
      <c r="K35" s="16"/>
      <c r="L35" s="1"/>
    </row>
    <row r="36" spans="1:12" ht="13.5" customHeight="1" x14ac:dyDescent="0.2">
      <c r="A36" s="9">
        <v>30</v>
      </c>
      <c r="B36" s="30" t="s">
        <v>102</v>
      </c>
      <c r="C36" s="12" t="s">
        <v>71</v>
      </c>
      <c r="D36" s="27">
        <v>1</v>
      </c>
      <c r="E36" s="10" t="s">
        <v>15</v>
      </c>
      <c r="F36" s="55"/>
      <c r="G36" s="28">
        <f t="shared" si="0"/>
        <v>0</v>
      </c>
      <c r="H36" s="48"/>
      <c r="I36" s="3"/>
      <c r="K36" s="16"/>
      <c r="L36" s="1"/>
    </row>
    <row r="37" spans="1:12" ht="13.5" customHeight="1" x14ac:dyDescent="0.2">
      <c r="A37" s="9">
        <v>31</v>
      </c>
      <c r="B37" s="30" t="s">
        <v>103</v>
      </c>
      <c r="C37" s="12" t="s">
        <v>71</v>
      </c>
      <c r="D37" s="27">
        <v>1</v>
      </c>
      <c r="E37" s="10" t="s">
        <v>15</v>
      </c>
      <c r="F37" s="55"/>
      <c r="G37" s="28">
        <f t="shared" si="0"/>
        <v>0</v>
      </c>
      <c r="H37" s="48"/>
      <c r="I37" s="3"/>
      <c r="L37" s="1"/>
    </row>
    <row r="38" spans="1:12" ht="27" customHeight="1" x14ac:dyDescent="0.2">
      <c r="A38" s="9">
        <v>32</v>
      </c>
      <c r="B38" s="30" t="s">
        <v>83</v>
      </c>
      <c r="C38" s="33" t="s">
        <v>104</v>
      </c>
      <c r="D38" s="27">
        <v>1</v>
      </c>
      <c r="E38" s="32" t="s">
        <v>15</v>
      </c>
      <c r="F38" s="55"/>
      <c r="G38" s="28">
        <f t="shared" si="0"/>
        <v>0</v>
      </c>
      <c r="H38" s="48"/>
      <c r="I38" s="3"/>
      <c r="L38" s="1"/>
    </row>
    <row r="39" spans="1:12" ht="13.5" customHeight="1" x14ac:dyDescent="0.2">
      <c r="A39" s="9">
        <v>33</v>
      </c>
      <c r="B39" s="30" t="s">
        <v>84</v>
      </c>
      <c r="C39" s="33" t="s">
        <v>84</v>
      </c>
      <c r="D39" s="27">
        <v>1</v>
      </c>
      <c r="E39" s="32" t="s">
        <v>15</v>
      </c>
      <c r="F39" s="55"/>
      <c r="G39" s="28">
        <f t="shared" si="0"/>
        <v>0</v>
      </c>
      <c r="H39" s="48"/>
      <c r="I39" s="3"/>
      <c r="L39" s="1"/>
    </row>
    <row r="40" spans="1:12" ht="25.5" x14ac:dyDescent="0.2">
      <c r="A40" s="9">
        <v>34</v>
      </c>
      <c r="B40" s="30" t="s">
        <v>97</v>
      </c>
      <c r="C40" s="36" t="s">
        <v>65</v>
      </c>
      <c r="D40" s="27">
        <v>7</v>
      </c>
      <c r="E40" s="10" t="s">
        <v>15</v>
      </c>
      <c r="F40" s="55"/>
      <c r="G40" s="28">
        <f t="shared" si="0"/>
        <v>0</v>
      </c>
      <c r="H40" s="48"/>
      <c r="I40" s="3"/>
      <c r="L40" s="1"/>
    </row>
    <row r="41" spans="1:12" ht="25.5" x14ac:dyDescent="0.2">
      <c r="A41" s="9">
        <v>35</v>
      </c>
      <c r="B41" s="11" t="s">
        <v>3</v>
      </c>
      <c r="C41" s="36" t="s">
        <v>65</v>
      </c>
      <c r="D41" s="27">
        <v>135</v>
      </c>
      <c r="E41" s="10" t="s">
        <v>15</v>
      </c>
      <c r="F41" s="55"/>
      <c r="G41" s="28">
        <f t="shared" si="0"/>
        <v>0</v>
      </c>
      <c r="H41" s="48"/>
      <c r="I41" s="3"/>
      <c r="L41" s="1"/>
    </row>
    <row r="42" spans="1:12" ht="25.5" x14ac:dyDescent="0.2">
      <c r="A42" s="9">
        <v>36</v>
      </c>
      <c r="B42" s="30" t="s">
        <v>92</v>
      </c>
      <c r="C42" s="36" t="s">
        <v>65</v>
      </c>
      <c r="D42" s="27">
        <v>26</v>
      </c>
      <c r="E42" s="10" t="s">
        <v>15</v>
      </c>
      <c r="F42" s="55"/>
      <c r="G42" s="28">
        <f t="shared" si="0"/>
        <v>0</v>
      </c>
      <c r="H42" s="48"/>
      <c r="I42" s="3"/>
      <c r="L42" s="1"/>
    </row>
    <row r="43" spans="1:12" ht="25.5" x14ac:dyDescent="0.2">
      <c r="A43" s="9">
        <v>37</v>
      </c>
      <c r="B43" s="30" t="s">
        <v>91</v>
      </c>
      <c r="C43" s="13" t="s">
        <v>68</v>
      </c>
      <c r="D43" s="27">
        <v>18</v>
      </c>
      <c r="E43" s="10" t="s">
        <v>15</v>
      </c>
      <c r="F43" s="55"/>
      <c r="G43" s="28">
        <f t="shared" si="0"/>
        <v>0</v>
      </c>
      <c r="H43" s="48"/>
      <c r="I43" s="3"/>
      <c r="L43" s="1"/>
    </row>
    <row r="44" spans="1:12" ht="25.5" x14ac:dyDescent="0.2">
      <c r="A44" s="9">
        <v>38</v>
      </c>
      <c r="B44" s="14" t="s">
        <v>4</v>
      </c>
      <c r="C44" s="13" t="s">
        <v>68</v>
      </c>
      <c r="D44" s="27">
        <v>55</v>
      </c>
      <c r="E44" s="10" t="s">
        <v>15</v>
      </c>
      <c r="F44" s="55"/>
      <c r="G44" s="28">
        <f t="shared" si="0"/>
        <v>0</v>
      </c>
      <c r="H44" s="48"/>
      <c r="I44" s="3"/>
      <c r="L44" s="1"/>
    </row>
    <row r="45" spans="1:12" ht="25.5" x14ac:dyDescent="0.2">
      <c r="A45" s="9">
        <v>39</v>
      </c>
      <c r="B45" s="14" t="s">
        <v>2</v>
      </c>
      <c r="C45" s="13" t="s">
        <v>68</v>
      </c>
      <c r="D45" s="27">
        <v>11</v>
      </c>
      <c r="E45" s="10" t="s">
        <v>15</v>
      </c>
      <c r="F45" s="56"/>
      <c r="G45" s="28">
        <f t="shared" si="0"/>
        <v>0</v>
      </c>
      <c r="H45" s="48"/>
      <c r="I45" s="4"/>
      <c r="L45" s="1"/>
    </row>
    <row r="46" spans="1:12" ht="25.5" x14ac:dyDescent="0.2">
      <c r="A46" s="9">
        <v>40</v>
      </c>
      <c r="B46" s="37" t="s">
        <v>93</v>
      </c>
      <c r="C46" s="13" t="s">
        <v>68</v>
      </c>
      <c r="D46" s="27">
        <v>51</v>
      </c>
      <c r="E46" s="32" t="s">
        <v>15</v>
      </c>
      <c r="F46" s="56"/>
      <c r="G46" s="28">
        <f t="shared" si="0"/>
        <v>0</v>
      </c>
      <c r="H46" s="48"/>
      <c r="I46" s="4"/>
      <c r="L46" s="1"/>
    </row>
    <row r="47" spans="1:12" ht="13.7" customHeight="1" x14ac:dyDescent="0.2">
      <c r="A47" s="9">
        <v>41</v>
      </c>
      <c r="B47" s="11" t="s">
        <v>23</v>
      </c>
      <c r="C47" s="12" t="s">
        <v>40</v>
      </c>
      <c r="D47" s="27">
        <v>42</v>
      </c>
      <c r="E47" s="10" t="s">
        <v>15</v>
      </c>
      <c r="F47" s="56"/>
      <c r="G47" s="28">
        <f t="shared" si="0"/>
        <v>0</v>
      </c>
      <c r="H47" s="48"/>
      <c r="I47" s="4"/>
      <c r="L47" s="1"/>
    </row>
    <row r="48" spans="1:12" ht="13.7" customHeight="1" x14ac:dyDescent="0.2">
      <c r="A48" s="9">
        <v>42</v>
      </c>
      <c r="B48" s="11" t="s">
        <v>20</v>
      </c>
      <c r="C48" s="13" t="s">
        <v>60</v>
      </c>
      <c r="D48" s="35">
        <v>14</v>
      </c>
      <c r="E48" s="10" t="s">
        <v>15</v>
      </c>
      <c r="F48" s="55"/>
      <c r="G48" s="28">
        <f t="shared" si="0"/>
        <v>0</v>
      </c>
      <c r="H48" s="48"/>
      <c r="I48" s="5"/>
      <c r="L48" s="1"/>
    </row>
    <row r="49" spans="1:12" ht="13.7" customHeight="1" x14ac:dyDescent="0.2">
      <c r="A49" s="9">
        <v>43</v>
      </c>
      <c r="B49" s="30" t="s">
        <v>72</v>
      </c>
      <c r="C49" s="31" t="s">
        <v>128</v>
      </c>
      <c r="D49" s="35">
        <v>1</v>
      </c>
      <c r="E49" s="10" t="s">
        <v>15</v>
      </c>
      <c r="F49" s="55"/>
      <c r="G49" s="28">
        <f t="shared" si="0"/>
        <v>0</v>
      </c>
      <c r="H49" s="48"/>
      <c r="I49" s="5"/>
      <c r="L49" s="1"/>
    </row>
    <row r="50" spans="1:12" ht="13.7" customHeight="1" x14ac:dyDescent="0.2">
      <c r="A50" s="9">
        <v>44</v>
      </c>
      <c r="B50" s="11" t="s">
        <v>32</v>
      </c>
      <c r="C50" s="13" t="s">
        <v>38</v>
      </c>
      <c r="D50" s="35">
        <v>2</v>
      </c>
      <c r="E50" s="10" t="s">
        <v>15</v>
      </c>
      <c r="F50" s="55"/>
      <c r="G50" s="28">
        <f t="shared" si="0"/>
        <v>0</v>
      </c>
      <c r="H50" s="48"/>
      <c r="I50" s="5"/>
      <c r="L50" s="1"/>
    </row>
    <row r="51" spans="1:12" ht="13.7" customHeight="1" x14ac:dyDescent="0.2">
      <c r="A51" s="9">
        <v>45</v>
      </c>
      <c r="B51" s="30" t="s">
        <v>132</v>
      </c>
      <c r="C51" s="13" t="s">
        <v>13</v>
      </c>
      <c r="D51" s="35">
        <v>3</v>
      </c>
      <c r="E51" s="32" t="s">
        <v>15</v>
      </c>
      <c r="F51" s="55"/>
      <c r="G51" s="28">
        <f t="shared" si="0"/>
        <v>0</v>
      </c>
      <c r="H51" s="48"/>
      <c r="I51" s="5"/>
      <c r="L51" s="1"/>
    </row>
    <row r="52" spans="1:12" ht="13.7" customHeight="1" x14ac:dyDescent="0.2">
      <c r="A52" s="9">
        <v>46</v>
      </c>
      <c r="B52" s="11" t="s">
        <v>66</v>
      </c>
      <c r="C52" s="13" t="s">
        <v>67</v>
      </c>
      <c r="D52" s="35">
        <v>20</v>
      </c>
      <c r="E52" s="10" t="s">
        <v>15</v>
      </c>
      <c r="F52" s="55"/>
      <c r="G52" s="28">
        <f t="shared" si="0"/>
        <v>0</v>
      </c>
      <c r="H52" s="48"/>
      <c r="I52" s="5"/>
      <c r="L52" s="1"/>
    </row>
    <row r="53" spans="1:12" ht="13.7" customHeight="1" x14ac:dyDescent="0.2">
      <c r="A53" s="9">
        <v>47</v>
      </c>
      <c r="B53" s="11" t="s">
        <v>1</v>
      </c>
      <c r="C53" s="12" t="s">
        <v>11</v>
      </c>
      <c r="D53" s="38">
        <v>145</v>
      </c>
      <c r="E53" s="10" t="s">
        <v>15</v>
      </c>
      <c r="F53" s="55"/>
      <c r="G53" s="28">
        <f t="shared" si="0"/>
        <v>0</v>
      </c>
      <c r="H53" s="48"/>
      <c r="I53" s="3"/>
      <c r="L53" s="1"/>
    </row>
    <row r="54" spans="1:12" ht="13.7" customHeight="1" x14ac:dyDescent="0.2">
      <c r="A54" s="9">
        <v>48</v>
      </c>
      <c r="B54" s="30" t="s">
        <v>96</v>
      </c>
      <c r="C54" s="13" t="s">
        <v>129</v>
      </c>
      <c r="D54" s="35">
        <v>4</v>
      </c>
      <c r="E54" s="32" t="s">
        <v>15</v>
      </c>
      <c r="F54" s="55"/>
      <c r="G54" s="28">
        <f t="shared" si="0"/>
        <v>0</v>
      </c>
      <c r="H54" s="48"/>
      <c r="I54" s="5"/>
      <c r="L54" s="1"/>
    </row>
    <row r="55" spans="1:12" ht="13.7" customHeight="1" x14ac:dyDescent="0.2">
      <c r="A55" s="9">
        <v>49</v>
      </c>
      <c r="B55" s="39" t="s">
        <v>147</v>
      </c>
      <c r="C55" s="40" t="s">
        <v>139</v>
      </c>
      <c r="D55" s="35">
        <v>1</v>
      </c>
      <c r="E55" s="41" t="s">
        <v>17</v>
      </c>
      <c r="F55" s="55"/>
      <c r="G55" s="28">
        <f t="shared" si="0"/>
        <v>0</v>
      </c>
      <c r="H55" s="48"/>
      <c r="I55" s="5"/>
      <c r="L55" s="1"/>
    </row>
    <row r="56" spans="1:12" ht="13.7" customHeight="1" x14ac:dyDescent="0.2">
      <c r="A56" s="9"/>
      <c r="B56" s="11"/>
      <c r="C56" s="12"/>
      <c r="D56" s="38"/>
      <c r="E56" s="10"/>
      <c r="F56" s="55"/>
      <c r="G56" s="42"/>
      <c r="H56" s="48"/>
      <c r="I56" s="3"/>
      <c r="L56" s="1"/>
    </row>
    <row r="57" spans="1:12" ht="13.7" customHeight="1" x14ac:dyDescent="0.2">
      <c r="A57" s="9">
        <v>50</v>
      </c>
      <c r="B57" s="30" t="s">
        <v>110</v>
      </c>
      <c r="C57" s="31" t="s">
        <v>130</v>
      </c>
      <c r="D57" s="27">
        <v>100</v>
      </c>
      <c r="E57" s="32" t="s">
        <v>41</v>
      </c>
      <c r="F57" s="55"/>
      <c r="G57" s="28">
        <f t="shared" ref="G57:G92" si="1">D57*F57</f>
        <v>0</v>
      </c>
      <c r="H57" s="48"/>
      <c r="I57" s="3"/>
      <c r="L57" s="1"/>
    </row>
    <row r="58" spans="1:12" ht="13.7" customHeight="1" x14ac:dyDescent="0.2">
      <c r="A58" s="9">
        <v>51</v>
      </c>
      <c r="B58" s="30" t="s">
        <v>136</v>
      </c>
      <c r="C58" s="31" t="s">
        <v>138</v>
      </c>
      <c r="D58" s="38">
        <v>405</v>
      </c>
      <c r="E58" s="10" t="s">
        <v>41</v>
      </c>
      <c r="F58" s="55"/>
      <c r="G58" s="28">
        <f t="shared" si="1"/>
        <v>0</v>
      </c>
      <c r="H58" s="48"/>
      <c r="I58" s="3"/>
      <c r="L58" s="1"/>
    </row>
    <row r="59" spans="1:12" ht="13.7" customHeight="1" x14ac:dyDescent="0.2">
      <c r="A59" s="9">
        <v>52</v>
      </c>
      <c r="B59" s="30" t="s">
        <v>137</v>
      </c>
      <c r="C59" s="31" t="s">
        <v>138</v>
      </c>
      <c r="D59" s="38">
        <v>820</v>
      </c>
      <c r="E59" s="10" t="s">
        <v>41</v>
      </c>
      <c r="F59" s="55"/>
      <c r="G59" s="28">
        <f t="shared" si="1"/>
        <v>0</v>
      </c>
      <c r="H59" s="48"/>
      <c r="I59" s="3"/>
      <c r="L59" s="1"/>
    </row>
    <row r="60" spans="1:12" ht="13.7" customHeight="1" x14ac:dyDescent="0.2">
      <c r="A60" s="9">
        <v>53</v>
      </c>
      <c r="B60" s="30" t="s">
        <v>76</v>
      </c>
      <c r="C60" s="31" t="s">
        <v>105</v>
      </c>
      <c r="D60" s="38">
        <v>890</v>
      </c>
      <c r="E60" s="32" t="s">
        <v>41</v>
      </c>
      <c r="F60" s="55"/>
      <c r="G60" s="28">
        <f t="shared" si="1"/>
        <v>0</v>
      </c>
      <c r="H60" s="48"/>
      <c r="I60" s="3"/>
      <c r="L60" s="1"/>
    </row>
    <row r="61" spans="1:12" ht="27" customHeight="1" x14ac:dyDescent="0.2">
      <c r="A61" s="9">
        <v>54</v>
      </c>
      <c r="B61" s="30" t="s">
        <v>140</v>
      </c>
      <c r="C61" s="33" t="s">
        <v>141</v>
      </c>
      <c r="D61" s="38">
        <v>1</v>
      </c>
      <c r="E61" s="32" t="s">
        <v>15</v>
      </c>
      <c r="F61" s="55"/>
      <c r="G61" s="28">
        <f t="shared" si="1"/>
        <v>0</v>
      </c>
      <c r="H61" s="48"/>
      <c r="I61" s="3"/>
      <c r="L61" s="1"/>
    </row>
    <row r="62" spans="1:12" ht="27" customHeight="1" x14ac:dyDescent="0.2">
      <c r="A62" s="9">
        <v>55</v>
      </c>
      <c r="B62" s="30" t="s">
        <v>85</v>
      </c>
      <c r="C62" s="33" t="s">
        <v>106</v>
      </c>
      <c r="D62" s="27">
        <v>7</v>
      </c>
      <c r="E62" s="32" t="s">
        <v>15</v>
      </c>
      <c r="F62" s="55"/>
      <c r="G62" s="28">
        <f t="shared" si="1"/>
        <v>0</v>
      </c>
      <c r="H62" s="48"/>
      <c r="I62" s="3"/>
      <c r="L62" s="1"/>
    </row>
    <row r="63" spans="1:12" ht="27" customHeight="1" x14ac:dyDescent="0.2">
      <c r="A63" s="9">
        <v>56</v>
      </c>
      <c r="B63" s="30" t="s">
        <v>127</v>
      </c>
      <c r="C63" s="33" t="s">
        <v>135</v>
      </c>
      <c r="D63" s="27">
        <v>8</v>
      </c>
      <c r="E63" s="32" t="s">
        <v>15</v>
      </c>
      <c r="F63" s="55"/>
      <c r="G63" s="28">
        <f t="shared" si="1"/>
        <v>0</v>
      </c>
      <c r="H63" s="48"/>
      <c r="I63" s="3"/>
      <c r="L63" s="1"/>
    </row>
    <row r="64" spans="1:12" ht="13.7" customHeight="1" x14ac:dyDescent="0.2">
      <c r="A64" s="9">
        <v>57</v>
      </c>
      <c r="B64" s="30" t="s">
        <v>74</v>
      </c>
      <c r="C64" s="31" t="s">
        <v>107</v>
      </c>
      <c r="D64" s="38">
        <v>5</v>
      </c>
      <c r="E64" s="32" t="s">
        <v>15</v>
      </c>
      <c r="F64" s="55"/>
      <c r="G64" s="28">
        <f t="shared" si="1"/>
        <v>0</v>
      </c>
      <c r="H64" s="48"/>
      <c r="I64" s="3"/>
      <c r="L64" s="1"/>
    </row>
    <row r="65" spans="1:12" ht="13.7" customHeight="1" x14ac:dyDescent="0.2">
      <c r="A65" s="9">
        <v>58</v>
      </c>
      <c r="B65" s="30" t="s">
        <v>73</v>
      </c>
      <c r="C65" s="31" t="s">
        <v>131</v>
      </c>
      <c r="D65" s="38">
        <v>7</v>
      </c>
      <c r="E65" s="32" t="s">
        <v>15</v>
      </c>
      <c r="F65" s="55"/>
      <c r="G65" s="28">
        <f t="shared" si="1"/>
        <v>0</v>
      </c>
      <c r="H65" s="48"/>
      <c r="I65" s="3"/>
      <c r="L65" s="1"/>
    </row>
    <row r="66" spans="1:12" ht="13.7" customHeight="1" x14ac:dyDescent="0.2">
      <c r="A66" s="9">
        <v>59</v>
      </c>
      <c r="B66" s="30" t="s">
        <v>75</v>
      </c>
      <c r="C66" s="31" t="s">
        <v>108</v>
      </c>
      <c r="D66" s="38">
        <v>465</v>
      </c>
      <c r="E66" s="32" t="s">
        <v>41</v>
      </c>
      <c r="F66" s="55"/>
      <c r="G66" s="28">
        <f t="shared" si="1"/>
        <v>0</v>
      </c>
      <c r="H66" s="48"/>
      <c r="I66" s="3"/>
      <c r="L66" s="1"/>
    </row>
    <row r="67" spans="1:12" ht="13.7" customHeight="1" x14ac:dyDescent="0.2">
      <c r="A67" s="9">
        <v>60</v>
      </c>
      <c r="B67" s="30" t="s">
        <v>87</v>
      </c>
      <c r="C67" s="31" t="s">
        <v>109</v>
      </c>
      <c r="D67" s="38">
        <v>170</v>
      </c>
      <c r="E67" s="32" t="s">
        <v>41</v>
      </c>
      <c r="F67" s="55"/>
      <c r="G67" s="28">
        <f t="shared" si="1"/>
        <v>0</v>
      </c>
      <c r="H67" s="48"/>
      <c r="I67" s="3"/>
      <c r="L67" s="1"/>
    </row>
    <row r="68" spans="1:12" ht="13.7" customHeight="1" x14ac:dyDescent="0.2">
      <c r="A68" s="9"/>
      <c r="B68" s="11"/>
      <c r="C68" s="12"/>
      <c r="D68" s="38"/>
      <c r="E68" s="10"/>
      <c r="F68" s="55"/>
      <c r="G68" s="42"/>
      <c r="H68" s="48"/>
      <c r="I68" s="3"/>
      <c r="L68" s="1"/>
    </row>
    <row r="69" spans="1:12" ht="13.7" customHeight="1" x14ac:dyDescent="0.2">
      <c r="A69" s="9">
        <v>61</v>
      </c>
      <c r="B69" s="43" t="s">
        <v>111</v>
      </c>
      <c r="C69" s="33" t="s">
        <v>133</v>
      </c>
      <c r="D69" s="44">
        <v>8300</v>
      </c>
      <c r="E69" s="45" t="s">
        <v>41</v>
      </c>
      <c r="F69" s="55"/>
      <c r="G69" s="28">
        <f t="shared" si="1"/>
        <v>0</v>
      </c>
      <c r="H69" s="48"/>
      <c r="I69" s="3"/>
      <c r="L69" s="1"/>
    </row>
    <row r="70" spans="1:12" x14ac:dyDescent="0.2">
      <c r="A70" s="9">
        <v>62</v>
      </c>
      <c r="B70" s="30" t="s">
        <v>112</v>
      </c>
      <c r="C70" s="36" t="s">
        <v>134</v>
      </c>
      <c r="D70" s="44">
        <v>21500</v>
      </c>
      <c r="E70" s="10" t="s">
        <v>41</v>
      </c>
      <c r="F70" s="55"/>
      <c r="G70" s="28">
        <f t="shared" si="1"/>
        <v>0</v>
      </c>
      <c r="H70" s="48"/>
      <c r="I70" s="3"/>
      <c r="L70" s="1"/>
    </row>
    <row r="71" spans="1:12" x14ac:dyDescent="0.2">
      <c r="A71" s="9">
        <v>63</v>
      </c>
      <c r="B71" s="30" t="s">
        <v>113</v>
      </c>
      <c r="C71" s="33" t="s">
        <v>114</v>
      </c>
      <c r="D71" s="38">
        <v>23</v>
      </c>
      <c r="E71" s="32" t="s">
        <v>15</v>
      </c>
      <c r="F71" s="55"/>
      <c r="G71" s="53">
        <f t="shared" si="1"/>
        <v>0</v>
      </c>
      <c r="H71" s="48"/>
      <c r="I71" s="3"/>
      <c r="L71" s="1"/>
    </row>
    <row r="72" spans="1:12" x14ac:dyDescent="0.2">
      <c r="A72" s="9">
        <v>64</v>
      </c>
      <c r="B72" s="30" t="s">
        <v>78</v>
      </c>
      <c r="C72" s="33" t="s">
        <v>126</v>
      </c>
      <c r="D72" s="44">
        <v>10</v>
      </c>
      <c r="E72" s="32" t="s">
        <v>15</v>
      </c>
      <c r="F72" s="55"/>
      <c r="G72" s="28">
        <f t="shared" si="1"/>
        <v>0</v>
      </c>
      <c r="H72" s="48"/>
      <c r="I72" s="3"/>
      <c r="L72" s="1"/>
    </row>
    <row r="73" spans="1:12" ht="13.7" customHeight="1" x14ac:dyDescent="0.2">
      <c r="A73" s="9">
        <v>65</v>
      </c>
      <c r="B73" s="11" t="s">
        <v>42</v>
      </c>
      <c r="C73" s="12" t="s">
        <v>43</v>
      </c>
      <c r="D73" s="38">
        <v>11</v>
      </c>
      <c r="E73" s="10" t="s">
        <v>15</v>
      </c>
      <c r="F73" s="55"/>
      <c r="G73" s="28">
        <f t="shared" si="1"/>
        <v>0</v>
      </c>
      <c r="H73" s="48"/>
      <c r="I73" s="3"/>
      <c r="L73" s="1"/>
    </row>
    <row r="74" spans="1:12" ht="13.7" customHeight="1" x14ac:dyDescent="0.2">
      <c r="A74" s="9">
        <v>66</v>
      </c>
      <c r="B74" s="11" t="s">
        <v>44</v>
      </c>
      <c r="C74" s="12" t="s">
        <v>43</v>
      </c>
      <c r="D74" s="38">
        <v>1</v>
      </c>
      <c r="E74" s="10" t="s">
        <v>15</v>
      </c>
      <c r="F74" s="55"/>
      <c r="G74" s="28">
        <f t="shared" si="1"/>
        <v>0</v>
      </c>
      <c r="H74" s="48"/>
      <c r="I74" s="3"/>
      <c r="L74" s="1"/>
    </row>
    <row r="75" spans="1:12" ht="13.7" customHeight="1" x14ac:dyDescent="0.2">
      <c r="A75" s="9">
        <v>67</v>
      </c>
      <c r="B75" s="30" t="s">
        <v>116</v>
      </c>
      <c r="C75" s="33" t="s">
        <v>115</v>
      </c>
      <c r="D75" s="38">
        <v>1</v>
      </c>
      <c r="E75" s="32" t="s">
        <v>15</v>
      </c>
      <c r="F75" s="55"/>
      <c r="G75" s="28">
        <f t="shared" si="1"/>
        <v>0</v>
      </c>
      <c r="H75" s="48"/>
      <c r="I75" s="3"/>
      <c r="L75" s="1"/>
    </row>
    <row r="76" spans="1:12" ht="13.7" customHeight="1" x14ac:dyDescent="0.2">
      <c r="A76" s="9">
        <v>68</v>
      </c>
      <c r="B76" s="11" t="s">
        <v>45</v>
      </c>
      <c r="C76" s="12" t="s">
        <v>46</v>
      </c>
      <c r="D76" s="38">
        <v>13</v>
      </c>
      <c r="E76" s="10" t="s">
        <v>15</v>
      </c>
      <c r="F76" s="55"/>
      <c r="G76" s="28">
        <f t="shared" si="1"/>
        <v>0</v>
      </c>
      <c r="H76" s="48"/>
      <c r="I76" s="3"/>
      <c r="L76" s="1"/>
    </row>
    <row r="77" spans="1:12" ht="13.7" customHeight="1" x14ac:dyDescent="0.2">
      <c r="A77" s="9">
        <v>69</v>
      </c>
      <c r="B77" s="11" t="s">
        <v>47</v>
      </c>
      <c r="C77" s="12" t="s">
        <v>46</v>
      </c>
      <c r="D77" s="38">
        <v>24</v>
      </c>
      <c r="E77" s="10" t="s">
        <v>15</v>
      </c>
      <c r="F77" s="55"/>
      <c r="G77" s="28">
        <f t="shared" si="1"/>
        <v>0</v>
      </c>
      <c r="H77" s="48"/>
      <c r="I77" s="3"/>
      <c r="L77" s="1"/>
    </row>
    <row r="78" spans="1:12" ht="13.7" customHeight="1" x14ac:dyDescent="0.2">
      <c r="A78" s="9">
        <v>70</v>
      </c>
      <c r="B78" s="30" t="s">
        <v>117</v>
      </c>
      <c r="C78" s="31" t="s">
        <v>118</v>
      </c>
      <c r="D78" s="38">
        <v>4</v>
      </c>
      <c r="E78" s="10" t="s">
        <v>15</v>
      </c>
      <c r="F78" s="55"/>
      <c r="G78" s="28">
        <f t="shared" si="1"/>
        <v>0</v>
      </c>
      <c r="H78" s="48"/>
      <c r="I78" s="3"/>
      <c r="L78" s="1"/>
    </row>
    <row r="79" spans="1:12" x14ac:dyDescent="0.2">
      <c r="A79" s="9">
        <v>71</v>
      </c>
      <c r="B79" s="11" t="s">
        <v>48</v>
      </c>
      <c r="C79" s="33" t="s">
        <v>115</v>
      </c>
      <c r="D79" s="38">
        <v>2</v>
      </c>
      <c r="E79" s="10" t="s">
        <v>15</v>
      </c>
      <c r="F79" s="55"/>
      <c r="G79" s="28">
        <f t="shared" si="1"/>
        <v>0</v>
      </c>
      <c r="H79" s="48"/>
      <c r="I79" s="3"/>
      <c r="L79" s="1"/>
    </row>
    <row r="80" spans="1:12" ht="13.7" customHeight="1" x14ac:dyDescent="0.2">
      <c r="A80" s="9">
        <v>72</v>
      </c>
      <c r="B80" s="11" t="s">
        <v>49</v>
      </c>
      <c r="C80" s="12" t="s">
        <v>43</v>
      </c>
      <c r="D80" s="38">
        <v>10</v>
      </c>
      <c r="E80" s="10" t="s">
        <v>15</v>
      </c>
      <c r="F80" s="55"/>
      <c r="G80" s="28">
        <f t="shared" si="1"/>
        <v>0</v>
      </c>
      <c r="H80" s="48"/>
      <c r="I80" s="3"/>
      <c r="L80" s="1"/>
    </row>
    <row r="81" spans="1:12" ht="13.7" customHeight="1" x14ac:dyDescent="0.2">
      <c r="A81" s="9">
        <v>73</v>
      </c>
      <c r="B81" s="11" t="s">
        <v>50</v>
      </c>
      <c r="C81" s="12" t="s">
        <v>43</v>
      </c>
      <c r="D81" s="38">
        <v>2</v>
      </c>
      <c r="E81" s="10" t="s">
        <v>15</v>
      </c>
      <c r="F81" s="55"/>
      <c r="G81" s="28">
        <f t="shared" si="1"/>
        <v>0</v>
      </c>
      <c r="H81" s="48"/>
      <c r="I81" s="3"/>
      <c r="L81" s="1"/>
    </row>
    <row r="82" spans="1:12" ht="13.7" customHeight="1" x14ac:dyDescent="0.2">
      <c r="A82" s="9">
        <v>74</v>
      </c>
      <c r="B82" s="11" t="s">
        <v>51</v>
      </c>
      <c r="C82" s="12" t="s">
        <v>53</v>
      </c>
      <c r="D82" s="38">
        <v>37</v>
      </c>
      <c r="E82" s="10" t="s">
        <v>15</v>
      </c>
      <c r="F82" s="55"/>
      <c r="G82" s="28">
        <f t="shared" si="1"/>
        <v>0</v>
      </c>
      <c r="H82" s="48"/>
      <c r="I82" s="3"/>
      <c r="L82" s="1"/>
    </row>
    <row r="83" spans="1:12" ht="13.7" customHeight="1" x14ac:dyDescent="0.2">
      <c r="A83" s="9">
        <v>75</v>
      </c>
      <c r="B83" s="11" t="s">
        <v>52</v>
      </c>
      <c r="C83" s="12" t="s">
        <v>54</v>
      </c>
      <c r="D83" s="38">
        <v>2</v>
      </c>
      <c r="E83" s="10" t="s">
        <v>15</v>
      </c>
      <c r="F83" s="55"/>
      <c r="G83" s="28">
        <f t="shared" si="1"/>
        <v>0</v>
      </c>
      <c r="H83" s="48"/>
      <c r="I83" s="3"/>
      <c r="L83" s="1"/>
    </row>
    <row r="84" spans="1:12" ht="13.7" customHeight="1" x14ac:dyDescent="0.2">
      <c r="A84" s="9">
        <v>76</v>
      </c>
      <c r="B84" s="11" t="s">
        <v>55</v>
      </c>
      <c r="C84" s="12" t="s">
        <v>56</v>
      </c>
      <c r="D84" s="38">
        <v>27</v>
      </c>
      <c r="E84" s="10" t="s">
        <v>15</v>
      </c>
      <c r="F84" s="55"/>
      <c r="G84" s="28">
        <f t="shared" si="1"/>
        <v>0</v>
      </c>
      <c r="H84" s="48"/>
      <c r="I84" s="3"/>
      <c r="L84" s="1"/>
    </row>
    <row r="85" spans="1:12" ht="27" customHeight="1" x14ac:dyDescent="0.2">
      <c r="A85" s="9">
        <v>77</v>
      </c>
      <c r="B85" s="11" t="s">
        <v>58</v>
      </c>
      <c r="C85" s="36" t="s">
        <v>61</v>
      </c>
      <c r="D85" s="44">
        <v>122</v>
      </c>
      <c r="E85" s="10" t="s">
        <v>15</v>
      </c>
      <c r="F85" s="55"/>
      <c r="G85" s="28">
        <f t="shared" si="1"/>
        <v>0</v>
      </c>
      <c r="H85" s="48"/>
      <c r="I85" s="3"/>
      <c r="L85" s="1"/>
    </row>
    <row r="86" spans="1:12" ht="27" customHeight="1" x14ac:dyDescent="0.2">
      <c r="A86" s="9">
        <v>78</v>
      </c>
      <c r="B86" s="11" t="s">
        <v>59</v>
      </c>
      <c r="C86" s="36" t="s">
        <v>62</v>
      </c>
      <c r="D86" s="44">
        <v>108</v>
      </c>
      <c r="E86" s="10" t="s">
        <v>15</v>
      </c>
      <c r="F86" s="55"/>
      <c r="G86" s="28">
        <f t="shared" si="1"/>
        <v>0</v>
      </c>
      <c r="H86" s="48"/>
      <c r="I86" s="3"/>
      <c r="L86" s="1"/>
    </row>
    <row r="87" spans="1:12" ht="27" customHeight="1" x14ac:dyDescent="0.2">
      <c r="A87" s="9">
        <v>79</v>
      </c>
      <c r="B87" s="30" t="s">
        <v>119</v>
      </c>
      <c r="C87" s="36" t="s">
        <v>62</v>
      </c>
      <c r="D87" s="44">
        <v>21</v>
      </c>
      <c r="E87" s="10" t="s">
        <v>15</v>
      </c>
      <c r="F87" s="55"/>
      <c r="G87" s="28">
        <f t="shared" si="1"/>
        <v>0</v>
      </c>
      <c r="H87" s="48"/>
      <c r="I87" s="3"/>
      <c r="L87" s="1"/>
    </row>
    <row r="88" spans="1:12" ht="13.7" customHeight="1" x14ac:dyDescent="0.2">
      <c r="A88" s="9">
        <v>80</v>
      </c>
      <c r="B88" s="30" t="s">
        <v>122</v>
      </c>
      <c r="C88" s="31" t="s">
        <v>123</v>
      </c>
      <c r="D88" s="38">
        <v>11</v>
      </c>
      <c r="E88" s="32" t="s">
        <v>15</v>
      </c>
      <c r="F88" s="55"/>
      <c r="G88" s="28">
        <f t="shared" si="1"/>
        <v>0</v>
      </c>
      <c r="H88" s="48"/>
      <c r="I88" s="3"/>
      <c r="L88" s="1"/>
    </row>
    <row r="89" spans="1:12" ht="13.7" customHeight="1" x14ac:dyDescent="0.2">
      <c r="A89" s="9">
        <v>81</v>
      </c>
      <c r="B89" s="30" t="s">
        <v>124</v>
      </c>
      <c r="C89" s="31" t="s">
        <v>125</v>
      </c>
      <c r="D89" s="38">
        <v>12</v>
      </c>
      <c r="E89" s="32" t="s">
        <v>15</v>
      </c>
      <c r="F89" s="55"/>
      <c r="G89" s="28">
        <f t="shared" si="1"/>
        <v>0</v>
      </c>
      <c r="H89" s="48"/>
      <c r="I89" s="3"/>
      <c r="L89" s="1"/>
    </row>
    <row r="90" spans="1:12" ht="13.7" customHeight="1" x14ac:dyDescent="0.2">
      <c r="A90" s="9">
        <v>82</v>
      </c>
      <c r="B90" s="11" t="s">
        <v>57</v>
      </c>
      <c r="C90" s="31" t="s">
        <v>142</v>
      </c>
      <c r="D90" s="38">
        <v>29</v>
      </c>
      <c r="E90" s="10" t="s">
        <v>15</v>
      </c>
      <c r="F90" s="55"/>
      <c r="G90" s="28">
        <f t="shared" si="1"/>
        <v>0</v>
      </c>
      <c r="H90" s="48"/>
      <c r="I90" s="3"/>
      <c r="L90" s="1"/>
    </row>
    <row r="91" spans="1:12" ht="13.7" customHeight="1" x14ac:dyDescent="0.2">
      <c r="A91" s="9">
        <v>83</v>
      </c>
      <c r="B91" s="30" t="s">
        <v>143</v>
      </c>
      <c r="C91" s="31" t="s">
        <v>144</v>
      </c>
      <c r="D91" s="38">
        <v>3</v>
      </c>
      <c r="E91" s="32" t="s">
        <v>15</v>
      </c>
      <c r="F91" s="55"/>
      <c r="G91" s="28">
        <f t="shared" si="1"/>
        <v>0</v>
      </c>
      <c r="H91" s="48"/>
      <c r="I91" s="3"/>
      <c r="L91" s="1"/>
    </row>
    <row r="92" spans="1:12" ht="28.5" customHeight="1" x14ac:dyDescent="0.2">
      <c r="A92" s="9">
        <v>84</v>
      </c>
      <c r="B92" s="30" t="s">
        <v>120</v>
      </c>
      <c r="C92" s="33" t="s">
        <v>121</v>
      </c>
      <c r="D92" s="44">
        <v>1</v>
      </c>
      <c r="E92" s="32" t="s">
        <v>15</v>
      </c>
      <c r="F92" s="55"/>
      <c r="G92" s="28">
        <f t="shared" si="1"/>
        <v>0</v>
      </c>
      <c r="H92" s="52"/>
      <c r="I92" s="3"/>
      <c r="L92" s="1"/>
    </row>
    <row r="93" spans="1:12" ht="28.5" customHeight="1" x14ac:dyDescent="0.2">
      <c r="A93" s="9">
        <v>85</v>
      </c>
      <c r="B93" s="65" t="s">
        <v>170</v>
      </c>
      <c r="C93" s="33" t="s">
        <v>166</v>
      </c>
      <c r="D93" s="44">
        <v>1</v>
      </c>
      <c r="E93" s="32" t="s">
        <v>167</v>
      </c>
      <c r="F93" s="55"/>
      <c r="G93" s="28">
        <f>D93*F93</f>
        <v>0</v>
      </c>
      <c r="H93" s="42"/>
      <c r="I93" s="3"/>
      <c r="L93" s="1"/>
    </row>
    <row r="94" spans="1:12" ht="28.5" customHeight="1" x14ac:dyDescent="0.2">
      <c r="A94" s="9">
        <v>86</v>
      </c>
      <c r="B94" s="30" t="s">
        <v>168</v>
      </c>
      <c r="C94" s="33" t="s">
        <v>169</v>
      </c>
      <c r="D94" s="44">
        <v>1</v>
      </c>
      <c r="E94" s="32" t="s">
        <v>167</v>
      </c>
      <c r="F94" s="55"/>
      <c r="G94" s="28">
        <f>SUM(F94)</f>
        <v>0</v>
      </c>
      <c r="H94" s="55"/>
      <c r="I94" s="3"/>
      <c r="L94" s="1"/>
    </row>
    <row r="95" spans="1:12" ht="28.5" customHeight="1" x14ac:dyDescent="0.2">
      <c r="A95" s="57"/>
      <c r="B95" s="58"/>
      <c r="C95" s="59"/>
      <c r="D95" s="60"/>
      <c r="E95" s="61"/>
      <c r="F95" s="62"/>
      <c r="G95" s="63"/>
      <c r="H95" s="64"/>
      <c r="I95" s="3"/>
      <c r="L95" s="1"/>
    </row>
    <row r="96" spans="1:12" ht="21" customHeight="1" x14ac:dyDescent="0.2">
      <c r="A96" s="67"/>
      <c r="B96" s="67"/>
      <c r="C96" s="67"/>
      <c r="D96" s="67"/>
      <c r="E96" s="67"/>
      <c r="F96" s="67"/>
      <c r="G96" s="67"/>
    </row>
    <row r="97" spans="1:7" ht="48" customHeight="1" x14ac:dyDescent="0.2">
      <c r="A97" s="67"/>
      <c r="B97" s="67"/>
      <c r="C97" s="67"/>
      <c r="D97" s="67"/>
      <c r="E97" s="67"/>
      <c r="F97" s="67"/>
      <c r="G97" s="67"/>
    </row>
    <row r="98" spans="1:7" ht="48" customHeight="1" x14ac:dyDescent="0.2">
      <c r="A98" s="49"/>
      <c r="B98" s="50"/>
      <c r="C98" s="50"/>
      <c r="D98" s="50"/>
      <c r="E98" s="50"/>
      <c r="F98" s="50"/>
      <c r="G98" s="50"/>
    </row>
    <row r="99" spans="1:7" ht="26.25" customHeight="1" x14ac:dyDescent="0.2">
      <c r="A99" s="17" t="s">
        <v>153</v>
      </c>
      <c r="B99" s="18"/>
      <c r="C99" s="19">
        <f>SUM(G7:G94)</f>
        <v>0</v>
      </c>
      <c r="D99" s="20"/>
      <c r="E99" s="66"/>
      <c r="F99" s="66"/>
      <c r="G99" s="66"/>
    </row>
    <row r="100" spans="1:7" ht="14.25" x14ac:dyDescent="0.2">
      <c r="A100" s="20"/>
      <c r="B100" s="20"/>
      <c r="C100" s="20"/>
      <c r="D100" s="20"/>
      <c r="E100" s="20"/>
      <c r="F100" s="20"/>
      <c r="G100" s="20"/>
    </row>
    <row r="101" spans="1:7" ht="14.25" x14ac:dyDescent="0.2">
      <c r="A101" s="21"/>
      <c r="B101" s="21"/>
      <c r="C101" s="21"/>
      <c r="D101" s="20"/>
      <c r="E101" s="21"/>
      <c r="F101" s="21"/>
      <c r="G101" s="20"/>
    </row>
    <row r="102" spans="1:7" ht="14.25" x14ac:dyDescent="0.2">
      <c r="A102" s="20" t="s">
        <v>154</v>
      </c>
      <c r="B102" s="20"/>
      <c r="C102" s="20"/>
      <c r="D102" s="20"/>
      <c r="E102" s="20" t="s">
        <v>155</v>
      </c>
      <c r="F102" s="20"/>
      <c r="G102" s="20"/>
    </row>
    <row r="103" spans="1:7" ht="19.5" customHeight="1" x14ac:dyDescent="0.2">
      <c r="A103" s="21"/>
      <c r="B103" s="21"/>
      <c r="C103" s="21"/>
      <c r="D103" s="20"/>
      <c r="E103" s="21"/>
      <c r="F103" s="21"/>
      <c r="G103" s="21"/>
    </row>
    <row r="104" spans="1:7" ht="14.25" x14ac:dyDescent="0.2">
      <c r="A104" s="20" t="s">
        <v>156</v>
      </c>
      <c r="B104" s="20"/>
      <c r="C104" s="20"/>
      <c r="D104" s="20"/>
      <c r="E104" s="20" t="s">
        <v>157</v>
      </c>
      <c r="F104" s="20"/>
      <c r="G104" s="20"/>
    </row>
    <row r="105" spans="1:7" ht="10.5" customHeight="1" x14ac:dyDescent="0.2">
      <c r="A105" s="20"/>
      <c r="B105" s="20"/>
      <c r="C105" s="20"/>
      <c r="D105" s="20"/>
      <c r="E105" s="20"/>
      <c r="F105" s="20"/>
      <c r="G105" s="20"/>
    </row>
    <row r="106" spans="1:7" ht="14.25" x14ac:dyDescent="0.2">
      <c r="A106" s="21"/>
      <c r="B106" s="21"/>
      <c r="C106" s="21"/>
      <c r="D106" s="20"/>
      <c r="E106" s="21"/>
      <c r="F106" s="20"/>
      <c r="G106" s="20"/>
    </row>
    <row r="107" spans="1:7" ht="14.25" x14ac:dyDescent="0.2">
      <c r="A107" s="20" t="s">
        <v>158</v>
      </c>
      <c r="B107" s="20"/>
      <c r="C107" s="20"/>
      <c r="D107" s="20"/>
      <c r="E107" s="20" t="s">
        <v>159</v>
      </c>
      <c r="F107" s="20"/>
      <c r="G107" s="20"/>
    </row>
    <row r="108" spans="1:7" x14ac:dyDescent="0.2">
      <c r="A108" t="s">
        <v>160</v>
      </c>
      <c r="E108"/>
    </row>
    <row r="109" spans="1:7" ht="13.7" customHeight="1" x14ac:dyDescent="0.2">
      <c r="A109" s="6"/>
      <c r="F109" t="s">
        <v>163</v>
      </c>
    </row>
    <row r="110" spans="1:7" ht="13.7" customHeight="1" x14ac:dyDescent="0.2">
      <c r="A110" s="6"/>
    </row>
    <row r="111" spans="1:7" ht="13.7" customHeight="1" x14ac:dyDescent="0.2">
      <c r="A111" s="6"/>
    </row>
    <row r="112" spans="1:7" ht="13.5" customHeight="1" x14ac:dyDescent="0.2">
      <c r="A112" s="6"/>
    </row>
    <row r="113" spans="1:4" ht="13.7" customHeight="1" x14ac:dyDescent="0.2">
      <c r="A113" s="6"/>
    </row>
    <row r="114" spans="1:4" ht="13.7" customHeight="1" x14ac:dyDescent="0.2">
      <c r="A114" s="6"/>
    </row>
    <row r="115" spans="1:4" ht="13.7" customHeight="1" x14ac:dyDescent="0.2">
      <c r="A115" s="6"/>
    </row>
    <row r="116" spans="1:4" ht="13.7" customHeight="1" x14ac:dyDescent="0.2">
      <c r="A116" s="6"/>
    </row>
    <row r="117" spans="1:4" ht="13.7" customHeight="1" x14ac:dyDescent="0.2">
      <c r="A117" s="6"/>
    </row>
    <row r="118" spans="1:4" ht="13.7" customHeight="1" x14ac:dyDescent="0.2">
      <c r="A118" s="6"/>
    </row>
    <row r="119" spans="1:4" ht="13.7" customHeight="1" x14ac:dyDescent="0.2">
      <c r="A119" s="6"/>
    </row>
    <row r="120" spans="1:4" ht="6.75" customHeight="1" x14ac:dyDescent="0.2">
      <c r="A120" s="6"/>
    </row>
    <row r="121" spans="1:4" ht="13.7" customHeight="1" x14ac:dyDescent="0.2">
      <c r="A121" s="6"/>
      <c r="C121" s="51"/>
      <c r="D121" s="51"/>
    </row>
    <row r="122" spans="1:4" ht="13.7" customHeight="1" x14ac:dyDescent="0.2">
      <c r="A122" s="6"/>
      <c r="C122" s="51" t="s">
        <v>164</v>
      </c>
      <c r="D122" s="51"/>
    </row>
    <row r="123" spans="1:4" ht="13.7" customHeight="1" x14ac:dyDescent="0.2">
      <c r="A123" s="6"/>
      <c r="C123" s="51"/>
      <c r="D123" s="51"/>
    </row>
    <row r="124" spans="1:4" ht="13.7" customHeight="1" x14ac:dyDescent="0.2">
      <c r="A124" s="6"/>
    </row>
    <row r="125" spans="1:4" ht="13.5" customHeight="1" x14ac:dyDescent="0.2">
      <c r="A125" s="6"/>
    </row>
    <row r="126" spans="1:4" ht="13.7" customHeight="1" x14ac:dyDescent="0.2">
      <c r="A126" s="6"/>
    </row>
    <row r="127" spans="1:4" ht="13.7" customHeight="1" x14ac:dyDescent="0.2">
      <c r="A127" s="6"/>
    </row>
    <row r="128" spans="1:4" ht="13.7" customHeight="1" x14ac:dyDescent="0.2">
      <c r="A128" s="6"/>
    </row>
    <row r="129" spans="1:1" ht="13.5" customHeight="1" x14ac:dyDescent="0.2">
      <c r="A129" s="6"/>
    </row>
    <row r="130" spans="1:1" ht="13.7" customHeight="1" x14ac:dyDescent="0.2">
      <c r="A130" s="6"/>
    </row>
    <row r="131" spans="1:1" ht="13.7" customHeight="1" x14ac:dyDescent="0.2">
      <c r="A131" s="6"/>
    </row>
    <row r="132" spans="1:1" ht="13.7" customHeight="1" x14ac:dyDescent="0.2">
      <c r="A132" s="6"/>
    </row>
    <row r="133" spans="1:1" ht="13.5" customHeight="1" x14ac:dyDescent="0.2">
      <c r="A133" s="6"/>
    </row>
    <row r="134" spans="1:1" ht="13.7" customHeight="1" x14ac:dyDescent="0.2">
      <c r="A134" s="6"/>
    </row>
    <row r="135" spans="1:1" ht="13.7" customHeight="1" x14ac:dyDescent="0.2">
      <c r="A135" s="6"/>
    </row>
    <row r="136" spans="1:1" ht="13.7" customHeight="1" x14ac:dyDescent="0.2">
      <c r="A136" s="6"/>
    </row>
    <row r="137" spans="1:1" ht="13.7" customHeight="1" x14ac:dyDescent="0.2">
      <c r="A137" s="6"/>
    </row>
    <row r="138" spans="1:1" ht="13.7" customHeight="1" x14ac:dyDescent="0.2">
      <c r="A138" s="6"/>
    </row>
    <row r="139" spans="1:1" ht="13.7" customHeight="1" x14ac:dyDescent="0.2">
      <c r="A139" s="6"/>
    </row>
    <row r="140" spans="1:1" ht="13.7" customHeight="1" x14ac:dyDescent="0.2">
      <c r="A140" s="6"/>
    </row>
    <row r="141" spans="1:1" ht="13.7" customHeight="1" x14ac:dyDescent="0.2">
      <c r="A141" s="6"/>
    </row>
    <row r="142" spans="1:1" ht="13.7" customHeight="1" x14ac:dyDescent="0.2">
      <c r="A142" s="6"/>
    </row>
    <row r="143" spans="1:1" ht="13.7" customHeight="1" x14ac:dyDescent="0.2">
      <c r="A143" s="6"/>
    </row>
    <row r="144" spans="1:1" ht="13.7" customHeight="1" x14ac:dyDescent="0.2">
      <c r="A144" s="6"/>
    </row>
    <row r="145" spans="1:1" ht="13.5" customHeight="1" x14ac:dyDescent="0.2">
      <c r="A145" s="6"/>
    </row>
    <row r="146" spans="1:1" ht="13.7" customHeight="1" x14ac:dyDescent="0.2">
      <c r="A146" s="6"/>
    </row>
    <row r="147" spans="1:1" ht="13.7" customHeight="1" x14ac:dyDescent="0.2">
      <c r="A147" s="6"/>
    </row>
    <row r="148" spans="1:1" ht="13.7" customHeight="1" x14ac:dyDescent="0.2">
      <c r="A148" s="6"/>
    </row>
    <row r="149" spans="1:1" ht="13.7" customHeight="1" x14ac:dyDescent="0.2">
      <c r="A149" s="6"/>
    </row>
    <row r="150" spans="1:1" ht="13.7" customHeight="1" x14ac:dyDescent="0.2">
      <c r="A150" s="6"/>
    </row>
    <row r="151" spans="1:1" ht="13.7" customHeight="1" x14ac:dyDescent="0.2">
      <c r="A151" s="6"/>
    </row>
    <row r="152" spans="1:1" ht="13.7" customHeight="1" x14ac:dyDescent="0.2">
      <c r="A152" s="6"/>
    </row>
    <row r="153" spans="1:1" ht="13.7" customHeight="1" x14ac:dyDescent="0.2">
      <c r="A153" s="6"/>
    </row>
    <row r="154" spans="1:1" ht="13.7" customHeight="1" x14ac:dyDescent="0.2">
      <c r="A154" s="6"/>
    </row>
    <row r="155" spans="1:1" ht="13.7" customHeight="1" x14ac:dyDescent="0.2">
      <c r="A155" s="6"/>
    </row>
    <row r="156" spans="1:1" ht="13.7" customHeight="1" x14ac:dyDescent="0.2">
      <c r="A156" s="6"/>
    </row>
    <row r="157" spans="1:1" ht="13.5" customHeight="1" x14ac:dyDescent="0.2">
      <c r="A157" s="6"/>
    </row>
    <row r="158" spans="1:1" ht="13.7" customHeight="1" x14ac:dyDescent="0.2">
      <c r="A158" s="6"/>
    </row>
    <row r="159" spans="1:1" ht="13.7" customHeight="1" x14ac:dyDescent="0.2">
      <c r="A159" s="6"/>
    </row>
    <row r="160" spans="1:1" ht="13.7" customHeight="1" x14ac:dyDescent="0.2">
      <c r="A160" s="6"/>
    </row>
    <row r="161" spans="1:1" ht="13.7" customHeight="1" x14ac:dyDescent="0.2">
      <c r="A161" s="6"/>
    </row>
    <row r="162" spans="1:1" ht="13.7" customHeight="1" x14ac:dyDescent="0.2">
      <c r="A162" s="6"/>
    </row>
    <row r="163" spans="1:1" ht="13.7" customHeight="1" x14ac:dyDescent="0.2">
      <c r="A163" s="6"/>
    </row>
    <row r="164" spans="1:1" ht="13.7" customHeight="1" x14ac:dyDescent="0.2">
      <c r="A164" s="6"/>
    </row>
    <row r="165" spans="1:1" ht="13.5" customHeight="1" x14ac:dyDescent="0.2">
      <c r="A165" s="6"/>
    </row>
    <row r="166" spans="1:1" ht="13.7" customHeight="1" x14ac:dyDescent="0.2">
      <c r="A166" s="6"/>
    </row>
    <row r="167" spans="1:1" ht="13.7" customHeight="1" x14ac:dyDescent="0.2">
      <c r="A167" s="6"/>
    </row>
    <row r="168" spans="1:1" ht="13.7" customHeight="1" x14ac:dyDescent="0.2">
      <c r="A168" s="6"/>
    </row>
    <row r="169" spans="1:1" ht="13.7" customHeight="1" x14ac:dyDescent="0.2">
      <c r="A169" s="6"/>
    </row>
    <row r="170" spans="1:1" ht="13.7" customHeight="1" x14ac:dyDescent="0.2">
      <c r="A170" s="6"/>
    </row>
    <row r="171" spans="1:1" ht="13.7" customHeight="1" x14ac:dyDescent="0.2">
      <c r="A171" s="6"/>
    </row>
    <row r="172" spans="1:1" ht="13.7" customHeight="1" x14ac:dyDescent="0.2">
      <c r="A172" s="6"/>
    </row>
    <row r="173" spans="1:1" ht="13.7" customHeight="1" x14ac:dyDescent="0.2">
      <c r="A173" s="6"/>
    </row>
    <row r="174" spans="1:1" ht="13.7" customHeight="1" x14ac:dyDescent="0.2">
      <c r="A174" s="6"/>
    </row>
    <row r="175" spans="1:1" ht="13.7" customHeight="1" x14ac:dyDescent="0.2">
      <c r="A175" s="6"/>
    </row>
    <row r="176" spans="1:1" ht="13.7" customHeight="1" x14ac:dyDescent="0.2">
      <c r="A176" s="6"/>
    </row>
    <row r="177" spans="1:1" ht="13.5" customHeight="1" x14ac:dyDescent="0.2">
      <c r="A177" s="6"/>
    </row>
    <row r="178" spans="1:1" ht="13.7" customHeight="1" x14ac:dyDescent="0.2">
      <c r="A178" s="6"/>
    </row>
    <row r="179" spans="1:1" ht="13.7" customHeight="1" x14ac:dyDescent="0.2">
      <c r="A179" s="6"/>
    </row>
    <row r="180" spans="1:1" ht="13.7" customHeight="1" x14ac:dyDescent="0.2">
      <c r="A180" s="6"/>
    </row>
    <row r="181" spans="1:1" ht="13.7" customHeight="1" x14ac:dyDescent="0.2">
      <c r="A181" s="6"/>
    </row>
    <row r="182" spans="1:1" ht="13.7" customHeight="1" x14ac:dyDescent="0.2">
      <c r="A182" s="6"/>
    </row>
    <row r="183" spans="1:1" ht="13.7" customHeight="1" x14ac:dyDescent="0.2">
      <c r="A183" s="6"/>
    </row>
    <row r="184" spans="1:1" ht="13.7" customHeight="1" x14ac:dyDescent="0.2">
      <c r="A184" s="6"/>
    </row>
    <row r="185" spans="1:1" ht="13.7" customHeight="1" x14ac:dyDescent="0.2">
      <c r="A185" s="6"/>
    </row>
    <row r="186" spans="1:1" ht="13.7" customHeight="1" x14ac:dyDescent="0.2">
      <c r="A186" s="6"/>
    </row>
    <row r="187" spans="1:1" ht="13.7" customHeight="1" x14ac:dyDescent="0.2">
      <c r="A187" s="6"/>
    </row>
    <row r="188" spans="1:1" ht="13.7" customHeight="1" x14ac:dyDescent="0.2">
      <c r="A188" s="6"/>
    </row>
    <row r="189" spans="1:1" ht="13.5" customHeight="1" x14ac:dyDescent="0.2">
      <c r="A189" s="6"/>
    </row>
    <row r="190" spans="1:1" ht="13.7" customHeight="1" x14ac:dyDescent="0.2">
      <c r="A190" s="6"/>
    </row>
    <row r="191" spans="1:1" ht="13.7" customHeight="1" x14ac:dyDescent="0.2">
      <c r="A191" s="6"/>
    </row>
    <row r="192" spans="1:1" ht="13.5" customHeight="1" x14ac:dyDescent="0.2">
      <c r="A192" s="6"/>
    </row>
    <row r="193" spans="1:1" ht="13.5" customHeight="1" x14ac:dyDescent="0.2">
      <c r="A193" s="6"/>
    </row>
    <row r="194" spans="1:1" ht="13.7" customHeight="1" x14ac:dyDescent="0.2">
      <c r="A194" s="6"/>
    </row>
    <row r="195" spans="1:1" ht="13.7" customHeight="1" x14ac:dyDescent="0.2">
      <c r="A195" s="6"/>
    </row>
    <row r="196" spans="1:1" ht="13.7" customHeight="1" x14ac:dyDescent="0.2">
      <c r="A196" s="6"/>
    </row>
    <row r="197" spans="1:1" ht="13.7" customHeight="1" x14ac:dyDescent="0.2">
      <c r="A197" s="6"/>
    </row>
    <row r="198" spans="1:1" ht="13.7" customHeight="1" x14ac:dyDescent="0.2">
      <c r="A198" s="6"/>
    </row>
    <row r="199" spans="1:1" ht="13.7" customHeight="1" x14ac:dyDescent="0.2">
      <c r="A199" s="6"/>
    </row>
    <row r="200" spans="1:1" ht="13.7" customHeight="1" x14ac:dyDescent="0.2">
      <c r="A200" s="6"/>
    </row>
    <row r="201" spans="1:1" ht="13.7" customHeight="1" x14ac:dyDescent="0.2">
      <c r="A201" s="6"/>
    </row>
    <row r="202" spans="1:1" ht="13.7" customHeight="1" x14ac:dyDescent="0.2">
      <c r="A202" s="6"/>
    </row>
    <row r="203" spans="1:1" ht="13.7" customHeight="1" x14ac:dyDescent="0.2">
      <c r="A203" s="6"/>
    </row>
    <row r="204" spans="1:1" ht="13.7" customHeight="1" x14ac:dyDescent="0.2">
      <c r="A204" s="6"/>
    </row>
    <row r="205" spans="1:1" ht="13.5" customHeight="1" x14ac:dyDescent="0.2">
      <c r="A205" s="6"/>
    </row>
    <row r="206" spans="1:1" ht="13.7" customHeight="1" x14ac:dyDescent="0.2">
      <c r="A206" s="6"/>
    </row>
    <row r="207" spans="1:1" ht="13.7" customHeight="1" x14ac:dyDescent="0.2">
      <c r="A207" s="6"/>
    </row>
    <row r="208" spans="1:1" ht="13.7" customHeight="1" x14ac:dyDescent="0.2">
      <c r="A208" s="6"/>
    </row>
    <row r="209" spans="1:1" ht="13.7" customHeight="1" x14ac:dyDescent="0.2">
      <c r="A209" s="6"/>
    </row>
    <row r="210" spans="1:1" ht="13.7" customHeight="1" x14ac:dyDescent="0.2">
      <c r="A210" s="6"/>
    </row>
    <row r="211" spans="1:1" ht="13.7" customHeight="1" x14ac:dyDescent="0.2">
      <c r="A211" s="6"/>
    </row>
    <row r="212" spans="1:1" ht="13.7" customHeight="1" x14ac:dyDescent="0.2">
      <c r="A212" s="6"/>
    </row>
    <row r="213" spans="1:1" ht="13.7" customHeight="1" x14ac:dyDescent="0.2">
      <c r="A213" s="6"/>
    </row>
    <row r="214" spans="1:1" ht="13.7" customHeight="1" x14ac:dyDescent="0.2">
      <c r="A214" s="6"/>
    </row>
    <row r="215" spans="1:1" ht="13.7" customHeight="1" x14ac:dyDescent="0.2">
      <c r="A215" s="6"/>
    </row>
    <row r="216" spans="1:1" ht="13.7" customHeight="1" x14ac:dyDescent="0.2">
      <c r="A216" s="6"/>
    </row>
    <row r="217" spans="1:1" ht="13.5" customHeight="1" x14ac:dyDescent="0.2">
      <c r="A217" s="6"/>
    </row>
    <row r="218" spans="1:1" ht="13.7" customHeight="1" x14ac:dyDescent="0.2">
      <c r="A218" s="6"/>
    </row>
    <row r="219" spans="1:1" ht="13.7" customHeight="1" x14ac:dyDescent="0.2">
      <c r="A219" s="6"/>
    </row>
    <row r="220" spans="1:1" ht="13.7" customHeight="1" x14ac:dyDescent="0.2">
      <c r="A220" s="6"/>
    </row>
    <row r="221" spans="1:1" ht="13.7" customHeight="1" x14ac:dyDescent="0.2">
      <c r="A221" s="6"/>
    </row>
    <row r="222" spans="1:1" ht="13.7" customHeight="1" x14ac:dyDescent="0.2">
      <c r="A222" s="6"/>
    </row>
    <row r="223" spans="1:1" ht="13.7" customHeight="1" x14ac:dyDescent="0.2">
      <c r="A223" s="6"/>
    </row>
    <row r="224" spans="1:1" ht="13.7" customHeight="1" x14ac:dyDescent="0.2">
      <c r="A224" s="6"/>
    </row>
    <row r="225" spans="1:1" ht="13.5" customHeight="1" x14ac:dyDescent="0.2">
      <c r="A225" s="6"/>
    </row>
    <row r="226" spans="1:1" ht="13.7" customHeight="1" x14ac:dyDescent="0.2">
      <c r="A226" s="6"/>
    </row>
    <row r="227" spans="1:1" ht="13.7" customHeight="1" x14ac:dyDescent="0.2">
      <c r="A227" s="6"/>
    </row>
    <row r="228" spans="1:1" ht="13.7" customHeight="1" x14ac:dyDescent="0.2">
      <c r="A228" s="6"/>
    </row>
    <row r="229" spans="1:1" ht="13.7" customHeight="1" x14ac:dyDescent="0.2">
      <c r="A229" s="6"/>
    </row>
    <row r="230" spans="1:1" ht="13.7" customHeight="1" x14ac:dyDescent="0.2">
      <c r="A230" s="6"/>
    </row>
    <row r="231" spans="1:1" ht="13.7" customHeight="1" x14ac:dyDescent="0.2">
      <c r="A231" s="6"/>
    </row>
    <row r="232" spans="1:1" ht="13.7" customHeight="1" x14ac:dyDescent="0.2">
      <c r="A232" s="6"/>
    </row>
    <row r="233" spans="1:1" ht="13.7" customHeight="1" x14ac:dyDescent="0.2">
      <c r="A233" s="6"/>
    </row>
    <row r="234" spans="1:1" ht="13.7" customHeight="1" x14ac:dyDescent="0.2">
      <c r="A234" s="6"/>
    </row>
    <row r="235" spans="1:1" ht="13.7" customHeight="1" x14ac:dyDescent="0.2">
      <c r="A235" s="6"/>
    </row>
    <row r="236" spans="1:1" ht="13.7" customHeight="1" x14ac:dyDescent="0.2">
      <c r="A236" s="6"/>
    </row>
    <row r="237" spans="1:1" ht="13.5" customHeight="1" x14ac:dyDescent="0.2">
      <c r="A237" s="6"/>
    </row>
    <row r="238" spans="1:1" ht="13.7" customHeight="1" x14ac:dyDescent="0.2">
      <c r="A238" s="6"/>
    </row>
    <row r="239" spans="1:1" ht="13.7" customHeight="1" x14ac:dyDescent="0.2">
      <c r="A239" s="6"/>
    </row>
    <row r="240" spans="1:1" ht="13.7" customHeight="1" x14ac:dyDescent="0.2">
      <c r="A240" s="6"/>
    </row>
    <row r="241" spans="1:1" ht="13.7" customHeight="1" x14ac:dyDescent="0.2">
      <c r="A241" s="6"/>
    </row>
    <row r="242" spans="1:1" ht="13.7" customHeight="1" x14ac:dyDescent="0.2">
      <c r="A242" s="6"/>
    </row>
    <row r="243" spans="1:1" ht="13.7" customHeight="1" x14ac:dyDescent="0.2">
      <c r="A243" s="6"/>
    </row>
    <row r="244" spans="1:1" ht="13.7" customHeight="1" x14ac:dyDescent="0.2">
      <c r="A244" s="6"/>
    </row>
    <row r="245" spans="1:1" ht="13.7" customHeight="1" x14ac:dyDescent="0.2">
      <c r="A245" s="6"/>
    </row>
    <row r="246" spans="1:1" ht="13.7" customHeight="1" x14ac:dyDescent="0.2">
      <c r="A246" s="6"/>
    </row>
    <row r="247" spans="1:1" ht="13.7" customHeight="1" x14ac:dyDescent="0.2">
      <c r="A247" s="6"/>
    </row>
    <row r="248" spans="1:1" ht="13.7" customHeight="1" x14ac:dyDescent="0.2">
      <c r="A248" s="6"/>
    </row>
    <row r="249" spans="1:1" ht="13.5" customHeight="1" x14ac:dyDescent="0.2">
      <c r="A249" s="6"/>
    </row>
    <row r="250" spans="1:1" ht="13.7" customHeight="1" x14ac:dyDescent="0.2">
      <c r="A250" s="6"/>
    </row>
    <row r="251" spans="1:1" ht="13.7" customHeight="1" x14ac:dyDescent="0.2">
      <c r="A251" s="6"/>
    </row>
    <row r="252" spans="1:1" ht="13.7" customHeight="1" x14ac:dyDescent="0.2">
      <c r="A252" s="6"/>
    </row>
    <row r="253" spans="1:1" ht="13.7" customHeight="1" x14ac:dyDescent="0.2">
      <c r="A253" s="6"/>
    </row>
    <row r="254" spans="1:1" ht="13.7" customHeight="1" x14ac:dyDescent="0.2">
      <c r="A254" s="6"/>
    </row>
    <row r="255" spans="1:1" ht="13.7" customHeight="1" x14ac:dyDescent="0.2">
      <c r="A255" s="6"/>
    </row>
    <row r="256" spans="1:1" ht="13.7" customHeight="1" x14ac:dyDescent="0.2">
      <c r="A256" s="6"/>
    </row>
    <row r="257" spans="1:1" ht="13.5" customHeight="1" x14ac:dyDescent="0.2">
      <c r="A257" s="6"/>
    </row>
    <row r="258" spans="1:1" ht="13.7" customHeight="1" x14ac:dyDescent="0.2">
      <c r="A258" s="6"/>
    </row>
    <row r="259" spans="1:1" ht="13.7" customHeight="1" x14ac:dyDescent="0.2">
      <c r="A259" s="6"/>
    </row>
    <row r="260" spans="1:1" ht="13.7" customHeight="1" x14ac:dyDescent="0.2">
      <c r="A260" s="6"/>
    </row>
    <row r="261" spans="1:1" ht="13.7" customHeight="1" x14ac:dyDescent="0.2">
      <c r="A261" s="6"/>
    </row>
    <row r="262" spans="1:1" ht="13.7" customHeight="1" x14ac:dyDescent="0.2">
      <c r="A262" s="6"/>
    </row>
    <row r="263" spans="1:1" ht="13.7" customHeight="1" x14ac:dyDescent="0.2">
      <c r="A263" s="6"/>
    </row>
    <row r="264" spans="1:1" ht="13.7" customHeight="1" x14ac:dyDescent="0.2">
      <c r="A264" s="6"/>
    </row>
    <row r="265" spans="1:1" ht="13.7" customHeight="1" x14ac:dyDescent="0.2">
      <c r="A265" s="6"/>
    </row>
    <row r="266" spans="1:1" ht="13.7" customHeight="1" x14ac:dyDescent="0.2">
      <c r="A266" s="6"/>
    </row>
    <row r="267" spans="1:1" ht="13.7" customHeight="1" x14ac:dyDescent="0.2">
      <c r="A267" s="6"/>
    </row>
    <row r="268" spans="1:1" ht="13.7" customHeight="1" x14ac:dyDescent="0.2">
      <c r="A268" s="6"/>
    </row>
    <row r="269" spans="1:1" ht="13.5" customHeight="1" x14ac:dyDescent="0.2">
      <c r="A269" s="6"/>
    </row>
    <row r="270" spans="1:1" ht="13.7" customHeight="1" x14ac:dyDescent="0.2">
      <c r="A270" s="6"/>
    </row>
    <row r="271" spans="1:1" ht="13.7" customHeight="1" x14ac:dyDescent="0.2">
      <c r="A271" s="6"/>
    </row>
    <row r="272" spans="1:1" ht="13.7" customHeight="1" x14ac:dyDescent="0.2">
      <c r="A272" s="6"/>
    </row>
    <row r="273" spans="1:1" ht="13.7" customHeight="1" x14ac:dyDescent="0.2">
      <c r="A273" s="6"/>
    </row>
    <row r="274" spans="1:1" ht="13.7" customHeight="1" x14ac:dyDescent="0.2">
      <c r="A274" s="6"/>
    </row>
    <row r="275" spans="1:1" ht="13.7" customHeight="1" x14ac:dyDescent="0.2">
      <c r="A275" s="6"/>
    </row>
    <row r="276" spans="1:1" ht="13.7" customHeight="1" x14ac:dyDescent="0.2">
      <c r="A276" s="6"/>
    </row>
    <row r="277" spans="1:1" ht="13.7" customHeight="1" x14ac:dyDescent="0.2">
      <c r="A277" s="6"/>
    </row>
    <row r="278" spans="1:1" ht="13.7" customHeight="1" x14ac:dyDescent="0.2">
      <c r="A278" s="6"/>
    </row>
    <row r="279" spans="1:1" ht="13.7" customHeight="1" x14ac:dyDescent="0.2">
      <c r="A279" s="6"/>
    </row>
    <row r="280" spans="1:1" ht="13.7" customHeight="1" x14ac:dyDescent="0.2">
      <c r="A280" s="6"/>
    </row>
    <row r="281" spans="1:1" ht="13.5" customHeight="1" x14ac:dyDescent="0.2">
      <c r="A281" s="6"/>
    </row>
    <row r="282" spans="1:1" ht="13.7" customHeight="1" x14ac:dyDescent="0.2">
      <c r="A282" s="6"/>
    </row>
    <row r="283" spans="1:1" ht="13.7" customHeight="1" x14ac:dyDescent="0.2">
      <c r="A283" s="6"/>
    </row>
    <row r="284" spans="1:1" ht="13.7" customHeight="1" x14ac:dyDescent="0.2">
      <c r="A284" s="6"/>
    </row>
    <row r="285" spans="1:1" ht="13.5" customHeight="1" x14ac:dyDescent="0.2">
      <c r="A285" s="6"/>
    </row>
    <row r="286" spans="1:1" ht="13.7" customHeight="1" x14ac:dyDescent="0.2">
      <c r="A286" s="6"/>
    </row>
    <row r="287" spans="1:1" ht="13.7" customHeight="1" x14ac:dyDescent="0.2">
      <c r="A287" s="6"/>
    </row>
    <row r="288" spans="1:1" ht="13.7" customHeight="1" x14ac:dyDescent="0.2">
      <c r="A288" s="6"/>
    </row>
    <row r="289" spans="1:1" ht="13.7" customHeight="1" x14ac:dyDescent="0.2">
      <c r="A289" s="6"/>
    </row>
    <row r="290" spans="1:1" ht="13.7" customHeight="1" x14ac:dyDescent="0.2">
      <c r="A290" s="6"/>
    </row>
    <row r="291" spans="1:1" ht="13.7" customHeight="1" x14ac:dyDescent="0.2">
      <c r="A291" s="6"/>
    </row>
    <row r="292" spans="1:1" ht="13.7" customHeight="1" x14ac:dyDescent="0.2">
      <c r="A292" s="6"/>
    </row>
    <row r="293" spans="1:1" ht="13.7" customHeight="1" x14ac:dyDescent="0.2">
      <c r="A293" s="6"/>
    </row>
    <row r="294" spans="1:1" ht="13.7" customHeight="1" x14ac:dyDescent="0.2">
      <c r="A294" s="6"/>
    </row>
    <row r="295" spans="1:1" ht="13.7" customHeight="1" x14ac:dyDescent="0.2">
      <c r="A295" s="6"/>
    </row>
    <row r="296" spans="1:1" ht="13.7" customHeight="1" x14ac:dyDescent="0.2">
      <c r="A296" s="6"/>
    </row>
    <row r="297" spans="1:1" ht="13.5" customHeight="1" x14ac:dyDescent="0.2">
      <c r="A297" s="6"/>
    </row>
    <row r="298" spans="1:1" ht="13.7" customHeight="1" x14ac:dyDescent="0.2">
      <c r="A298" s="6"/>
    </row>
    <row r="299" spans="1:1" ht="13.7" customHeight="1" x14ac:dyDescent="0.2">
      <c r="A299" s="6"/>
    </row>
    <row r="300" spans="1:1" ht="13.7" customHeight="1" x14ac:dyDescent="0.2">
      <c r="A300" s="6"/>
    </row>
    <row r="301" spans="1:1" ht="13.7" customHeight="1" x14ac:dyDescent="0.2">
      <c r="A301" s="6"/>
    </row>
    <row r="302" spans="1:1" ht="13.7" customHeight="1" x14ac:dyDescent="0.2">
      <c r="A302" s="6"/>
    </row>
    <row r="303" spans="1:1" ht="13.7" customHeight="1" x14ac:dyDescent="0.2">
      <c r="A303" s="6"/>
    </row>
    <row r="304" spans="1:1" ht="13.7" customHeight="1" x14ac:dyDescent="0.2">
      <c r="A304" s="6"/>
    </row>
    <row r="305" spans="1:1" ht="13.7" customHeight="1" x14ac:dyDescent="0.2">
      <c r="A305" s="6"/>
    </row>
    <row r="306" spans="1:1" ht="13.7" customHeight="1" x14ac:dyDescent="0.2">
      <c r="A306" s="6"/>
    </row>
    <row r="307" spans="1:1" ht="13.7" customHeight="1" x14ac:dyDescent="0.2">
      <c r="A307" s="6"/>
    </row>
    <row r="308" spans="1:1" ht="13.7" customHeight="1" x14ac:dyDescent="0.2">
      <c r="A308" s="6"/>
    </row>
    <row r="309" spans="1:1" ht="13.5" customHeight="1" x14ac:dyDescent="0.2">
      <c r="A309" s="6"/>
    </row>
    <row r="310" spans="1:1" ht="13.7" customHeight="1" x14ac:dyDescent="0.2">
      <c r="A310" s="6"/>
    </row>
    <row r="311" spans="1:1" ht="13.7" customHeight="1" x14ac:dyDescent="0.2">
      <c r="A311" s="6"/>
    </row>
    <row r="312" spans="1:1" ht="13.7" customHeight="1" x14ac:dyDescent="0.2">
      <c r="A312" s="6"/>
    </row>
    <row r="313" spans="1:1" ht="13.7" customHeight="1" x14ac:dyDescent="0.2">
      <c r="A313" s="6"/>
    </row>
    <row r="314" spans="1:1" ht="13.7" customHeight="1" x14ac:dyDescent="0.2">
      <c r="A314" s="6"/>
    </row>
    <row r="315" spans="1:1" ht="13.7" customHeight="1" x14ac:dyDescent="0.2">
      <c r="A315" s="6"/>
    </row>
    <row r="316" spans="1:1" ht="13.7" customHeight="1" x14ac:dyDescent="0.2">
      <c r="A316" s="6"/>
    </row>
    <row r="317" spans="1:1" ht="13.5" customHeight="1" x14ac:dyDescent="0.2">
      <c r="A317" s="6"/>
    </row>
    <row r="318" spans="1:1" ht="13.7" customHeight="1" x14ac:dyDescent="0.2">
      <c r="A318" s="6"/>
    </row>
    <row r="319" spans="1:1" ht="13.7" customHeight="1" x14ac:dyDescent="0.2">
      <c r="A319" s="6"/>
    </row>
    <row r="320" spans="1:1" ht="13.7" customHeight="1" x14ac:dyDescent="0.2">
      <c r="A320" s="6"/>
    </row>
    <row r="321" spans="1:1" ht="13.7" customHeight="1" x14ac:dyDescent="0.2">
      <c r="A321" s="6"/>
    </row>
    <row r="322" spans="1:1" ht="13.7" customHeight="1" x14ac:dyDescent="0.2">
      <c r="A322" s="6"/>
    </row>
    <row r="323" spans="1:1" ht="13.7" customHeight="1" x14ac:dyDescent="0.2">
      <c r="A323" s="6"/>
    </row>
    <row r="324" spans="1:1" ht="13.7" customHeight="1" x14ac:dyDescent="0.2">
      <c r="A324" s="6"/>
    </row>
    <row r="325" spans="1:1" ht="13.7" customHeight="1" x14ac:dyDescent="0.2">
      <c r="A325" s="6"/>
    </row>
    <row r="326" spans="1:1" ht="13.7" customHeight="1" x14ac:dyDescent="0.2">
      <c r="A326" s="6"/>
    </row>
    <row r="327" spans="1:1" ht="13.7" customHeight="1" x14ac:dyDescent="0.2">
      <c r="A327" s="6"/>
    </row>
    <row r="328" spans="1:1" ht="13.7" customHeight="1" x14ac:dyDescent="0.2">
      <c r="A328" s="6"/>
    </row>
    <row r="329" spans="1:1" ht="13.5" customHeight="1" x14ac:dyDescent="0.2">
      <c r="A329" s="6"/>
    </row>
    <row r="330" spans="1:1" ht="13.7" customHeight="1" x14ac:dyDescent="0.2">
      <c r="A330" s="6"/>
    </row>
    <row r="331" spans="1:1" ht="13.7" customHeight="1" x14ac:dyDescent="0.2">
      <c r="A331" s="6"/>
    </row>
    <row r="332" spans="1:1" ht="13.7" customHeight="1" x14ac:dyDescent="0.2">
      <c r="A332" s="6"/>
    </row>
    <row r="333" spans="1:1" ht="13.7" customHeight="1" x14ac:dyDescent="0.2">
      <c r="A333" s="6"/>
    </row>
    <row r="334" spans="1:1" ht="13.7" customHeight="1" x14ac:dyDescent="0.2">
      <c r="A334" s="6"/>
    </row>
    <row r="335" spans="1:1" ht="13.7" customHeight="1" x14ac:dyDescent="0.2">
      <c r="A335" s="6"/>
    </row>
    <row r="336" spans="1:1" ht="13.7" customHeight="1" x14ac:dyDescent="0.2">
      <c r="A336" s="6"/>
    </row>
    <row r="337" spans="1:1" ht="13.7" customHeight="1" x14ac:dyDescent="0.2">
      <c r="A337" s="6"/>
    </row>
    <row r="338" spans="1:1" ht="13.7" customHeight="1" x14ac:dyDescent="0.2">
      <c r="A338" s="6"/>
    </row>
    <row r="339" spans="1:1" ht="13.7" customHeight="1" x14ac:dyDescent="0.2">
      <c r="A339" s="6"/>
    </row>
    <row r="340" spans="1:1" ht="13.7" customHeight="1" x14ac:dyDescent="0.2">
      <c r="A340" s="6"/>
    </row>
    <row r="341" spans="1:1" ht="13.5" customHeight="1" x14ac:dyDescent="0.2">
      <c r="A341" s="6"/>
    </row>
    <row r="342" spans="1:1" ht="13.7" customHeight="1" x14ac:dyDescent="0.2">
      <c r="A342" s="6"/>
    </row>
    <row r="343" spans="1:1" ht="13.7" customHeight="1" x14ac:dyDescent="0.2">
      <c r="A343" s="6"/>
    </row>
    <row r="344" spans="1:1" ht="13.7" customHeight="1" x14ac:dyDescent="0.2">
      <c r="A344" s="6"/>
    </row>
    <row r="345" spans="1:1" ht="13.7" customHeight="1" x14ac:dyDescent="0.2">
      <c r="A345" s="6"/>
    </row>
    <row r="346" spans="1:1" ht="13.7" customHeight="1" x14ac:dyDescent="0.2">
      <c r="A346" s="6"/>
    </row>
    <row r="347" spans="1:1" ht="13.7" customHeight="1" x14ac:dyDescent="0.2">
      <c r="A347" s="6"/>
    </row>
    <row r="348" spans="1:1" ht="13.7" customHeight="1" x14ac:dyDescent="0.2">
      <c r="A348" s="6"/>
    </row>
    <row r="349" spans="1:1" ht="13.5" customHeight="1" x14ac:dyDescent="0.2">
      <c r="A349" s="6"/>
    </row>
    <row r="350" spans="1:1" ht="13.7" customHeight="1" x14ac:dyDescent="0.2">
      <c r="A350" s="6"/>
    </row>
    <row r="351" spans="1:1" ht="13.7" customHeight="1" x14ac:dyDescent="0.2">
      <c r="A351" s="6"/>
    </row>
    <row r="352" spans="1:1" ht="13.7" customHeight="1" x14ac:dyDescent="0.2">
      <c r="A352" s="6"/>
    </row>
    <row r="353" spans="1:1" ht="13.7" customHeight="1" x14ac:dyDescent="0.2">
      <c r="A353" s="6"/>
    </row>
    <row r="354" spans="1:1" ht="13.7" customHeight="1" x14ac:dyDescent="0.2">
      <c r="A354" s="6"/>
    </row>
    <row r="355" spans="1:1" ht="13.7" customHeight="1" x14ac:dyDescent="0.2">
      <c r="A355" s="6"/>
    </row>
    <row r="356" spans="1:1" ht="13.7" customHeight="1" x14ac:dyDescent="0.2">
      <c r="A356" s="6"/>
    </row>
    <row r="357" spans="1:1" ht="13.7" customHeight="1" x14ac:dyDescent="0.2">
      <c r="A357" s="6"/>
    </row>
    <row r="358" spans="1:1" ht="13.7" customHeight="1" x14ac:dyDescent="0.2">
      <c r="A358" s="6"/>
    </row>
    <row r="359" spans="1:1" ht="13.7" customHeight="1" x14ac:dyDescent="0.2">
      <c r="A359" s="6"/>
    </row>
    <row r="360" spans="1:1" ht="13.7" customHeight="1" x14ac:dyDescent="0.2">
      <c r="A360" s="6"/>
    </row>
    <row r="361" spans="1:1" ht="13.5" customHeight="1" x14ac:dyDescent="0.2">
      <c r="A361" s="6"/>
    </row>
    <row r="362" spans="1:1" ht="13.7" customHeight="1" x14ac:dyDescent="0.2">
      <c r="A362" s="6"/>
    </row>
    <row r="363" spans="1:1" ht="13.7" customHeight="1" x14ac:dyDescent="0.2">
      <c r="A363" s="6"/>
    </row>
    <row r="364" spans="1:1" ht="13.7" customHeight="1" x14ac:dyDescent="0.2">
      <c r="A364" s="6"/>
    </row>
    <row r="365" spans="1:1" ht="13.7" customHeight="1" x14ac:dyDescent="0.2">
      <c r="A365" s="6"/>
    </row>
    <row r="366" spans="1:1" ht="13.7" customHeight="1" x14ac:dyDescent="0.2">
      <c r="A366" s="6"/>
    </row>
    <row r="367" spans="1:1" ht="13.7" customHeight="1" x14ac:dyDescent="0.2">
      <c r="A367" s="6"/>
    </row>
    <row r="368" spans="1:1" ht="13.7" customHeight="1" x14ac:dyDescent="0.2">
      <c r="A368" s="6"/>
    </row>
    <row r="369" spans="1:1" ht="13.7" customHeight="1" x14ac:dyDescent="0.2">
      <c r="A369" s="6"/>
    </row>
    <row r="370" spans="1:1" ht="13.7" customHeight="1" x14ac:dyDescent="0.2">
      <c r="A370" s="6"/>
    </row>
    <row r="371" spans="1:1" ht="13.7" customHeight="1" x14ac:dyDescent="0.2">
      <c r="A371" s="6"/>
    </row>
    <row r="372" spans="1:1" ht="13.7" customHeight="1" x14ac:dyDescent="0.2">
      <c r="A372" s="6"/>
    </row>
    <row r="373" spans="1:1" ht="13.5" customHeight="1" x14ac:dyDescent="0.2">
      <c r="A373" s="6"/>
    </row>
    <row r="374" spans="1:1" ht="13.7" customHeight="1" x14ac:dyDescent="0.2">
      <c r="A374" s="6"/>
    </row>
    <row r="375" spans="1:1" ht="13.7" customHeight="1" x14ac:dyDescent="0.2">
      <c r="A375" s="6"/>
    </row>
    <row r="376" spans="1:1" ht="13.7" customHeight="1" x14ac:dyDescent="0.2">
      <c r="A376" s="6"/>
    </row>
    <row r="377" spans="1:1" ht="13.7" customHeight="1" x14ac:dyDescent="0.2">
      <c r="A377" s="6"/>
    </row>
    <row r="378" spans="1:1" ht="13.7" customHeight="1" x14ac:dyDescent="0.2">
      <c r="A378" s="6"/>
    </row>
    <row r="379" spans="1:1" ht="13.7" customHeight="1" x14ac:dyDescent="0.2">
      <c r="A379" s="6"/>
    </row>
    <row r="380" spans="1:1" ht="13.7" customHeight="1" x14ac:dyDescent="0.2">
      <c r="A380" s="6"/>
    </row>
    <row r="381" spans="1:1" ht="13.5" customHeight="1" x14ac:dyDescent="0.2">
      <c r="A381" s="6"/>
    </row>
    <row r="382" spans="1:1" ht="13.7" customHeight="1" x14ac:dyDescent="0.2">
      <c r="A382" s="6"/>
    </row>
    <row r="383" spans="1:1" ht="13.7" customHeight="1" x14ac:dyDescent="0.2">
      <c r="A383" s="6"/>
    </row>
    <row r="384" spans="1:1" ht="13.7" customHeight="1" x14ac:dyDescent="0.2">
      <c r="A384" s="6"/>
    </row>
    <row r="385" spans="1:1" ht="13.7" customHeight="1" x14ac:dyDescent="0.2">
      <c r="A385" s="6"/>
    </row>
    <row r="386" spans="1:1" ht="13.7" customHeight="1" x14ac:dyDescent="0.2">
      <c r="A386" s="6"/>
    </row>
    <row r="387" spans="1:1" ht="13.7" customHeight="1" x14ac:dyDescent="0.2">
      <c r="A387" s="6"/>
    </row>
    <row r="388" spans="1:1" ht="13.7" customHeight="1" x14ac:dyDescent="0.2">
      <c r="A388" s="6"/>
    </row>
    <row r="389" spans="1:1" ht="13.7" customHeight="1" x14ac:dyDescent="0.2">
      <c r="A389" s="6"/>
    </row>
    <row r="390" spans="1:1" ht="13.7" customHeight="1" x14ac:dyDescent="0.2">
      <c r="A390" s="6"/>
    </row>
    <row r="391" spans="1:1" ht="13.7" customHeight="1" x14ac:dyDescent="0.2">
      <c r="A391" s="6"/>
    </row>
    <row r="392" spans="1:1" ht="13.7" customHeight="1" x14ac:dyDescent="0.2">
      <c r="A392" s="6"/>
    </row>
    <row r="393" spans="1:1" ht="13.7" customHeight="1" x14ac:dyDescent="0.2">
      <c r="A393" s="6"/>
    </row>
    <row r="394" spans="1:1" ht="13.7" customHeight="1" x14ac:dyDescent="0.2">
      <c r="A394" s="6"/>
    </row>
    <row r="395" spans="1:1" ht="13.7" customHeight="1" x14ac:dyDescent="0.2">
      <c r="A395" s="6"/>
    </row>
    <row r="396" spans="1:1" ht="13.7" customHeight="1" x14ac:dyDescent="0.2">
      <c r="A396" s="6"/>
    </row>
  </sheetData>
  <sheetProtection algorithmName="SHA-512" hashValue="k/KgYW30sbUbseoZ+9zLhdE96zIv3CsISlMGhAey1dz4lVB8mmltW4u5M3LnIJB9uycHjTCbjCmADvgJcGPn/w==" saltValue="WndaRxwWMRxi+ZrIeFcB9A==" spinCount="100000" sheet="1" objects="1" scenarios="1" selectLockedCells="1"/>
  <protectedRanges>
    <protectedRange sqref="E99:G99" name="Range2"/>
  </protectedRanges>
  <mergeCells count="9">
    <mergeCell ref="E99:G99"/>
    <mergeCell ref="A97:G97"/>
    <mergeCell ref="A96:G96"/>
    <mergeCell ref="A5:G5"/>
    <mergeCell ref="A1:C1"/>
    <mergeCell ref="E1:F1"/>
    <mergeCell ref="A2:C2"/>
    <mergeCell ref="A3:D3"/>
    <mergeCell ref="E2:F2"/>
  </mergeCells>
  <phoneticPr fontId="0" type="noConversion"/>
  <pageMargins left="0.5" right="0.5" top="0.75" bottom="0.75" header="0.25" footer="0.5"/>
  <pageSetup scale="87" fitToHeight="0" orientation="portrait" horizontalDpi="300" verticalDpi="300" r:id="rId1"/>
  <headerFooter alignWithMargins="0">
    <oddFooter>&amp;CPage &amp;P of &amp;N</oddFooter>
  </headerFooter>
  <rowBreaks count="3" manualBreakCount="3">
    <brk id="43" max="7" man="1"/>
    <brk id="91" max="7" man="1"/>
    <brk id="11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unit tab</vt:lpstr>
      <vt:lpstr>'bid unit tab'!Print_Area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Errico</dc:creator>
  <cp:lastModifiedBy>Althea S. Clapp</cp:lastModifiedBy>
  <cp:lastPrinted>2015-03-27T20:17:52Z</cp:lastPrinted>
  <dcterms:created xsi:type="dcterms:W3CDTF">2004-04-21T17:44:09Z</dcterms:created>
  <dcterms:modified xsi:type="dcterms:W3CDTF">2015-03-27T23:44:41Z</dcterms:modified>
</cp:coreProperties>
</file>